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45" tabRatio="927" firstSheet="1" activeTab="1"/>
  </bookViews>
  <sheets>
    <sheet name="MDMHiddenSheet" sheetId="1" state="veryHidden" r:id="rId1"/>
    <sheet name="Income_Statements-Y" sheetId="2" r:id="rId2"/>
    <sheet name="Balance_Sheets-Y" sheetId="3" r:id="rId3"/>
    <sheet name="Cash_Flow-Y" sheetId="4" r:id="rId4"/>
    <sheet name="Key_figures-Y" sheetId="5" r:id="rId5"/>
    <sheet name="Business_area_information-Y" sheetId="6" r:id="rId6"/>
    <sheet name="Income_Statements-Q" sheetId="7" r:id="rId7"/>
    <sheet name="Balance_Sheets-Q" sheetId="8" r:id="rId8"/>
    <sheet name="Cash_Flow-Q" sheetId="9" r:id="rId9"/>
    <sheet name="AARO Report State" sheetId="10" state="veryHidden" r:id="rId10"/>
    <sheet name="Key_figures-Q" sheetId="11" r:id="rId11"/>
    <sheet name="Business_area_information-Q" sheetId="12" r:id="rId12"/>
    <sheet name="Loan_Structure-Y" sheetId="13" state="hidden" r:id="rId13"/>
  </sheets>
  <definedNames>
    <definedName name="_xlfn._FV" hidden="1">#NAME?</definedName>
    <definedName name="_xlfn.SINGLE" hidden="1">#NAME?</definedName>
    <definedName name="company">#REF!</definedName>
    <definedName name="company1">#REF!</definedName>
    <definedName name="Excel_BuiltIn_Print_Area2" localSheetId="11">'Balance_Sheets-Y'!#REF!</definedName>
    <definedName name="Excel_BuiltIn_Print_Area2" localSheetId="5">'Balance_Sheets-Y'!#REF!</definedName>
    <definedName name="Excel_BuiltIn_Print_Area2">'Balance_Sheets-Y'!#REF!</definedName>
    <definedName name="_xlnm.Print_Area" localSheetId="7">'Balance_Sheets-Q'!$A$1:$T$41</definedName>
    <definedName name="_xlnm.Print_Area" localSheetId="2">'Balance_Sheets-Y'!$A$1:$G$40</definedName>
    <definedName name="_xlnm.Print_Area" localSheetId="11">'Business_area_information-Q'!$A$1:$T$50</definedName>
    <definedName name="_xlnm.Print_Area" localSheetId="5">'Business_area_information-Y'!$A$4:$G$49</definedName>
    <definedName name="_xlnm.Print_Area" localSheetId="8">'Cash_Flow-Q'!$A$1:$R$63</definedName>
    <definedName name="_xlnm.Print_Area" localSheetId="3">'Cash_Flow-Y'!$A$4:$G$61</definedName>
    <definedName name="_xlnm.Print_Area" localSheetId="6">'Income_Statements-Q'!$A$1:$V$71</definedName>
    <definedName name="_xlnm.Print_Area" localSheetId="1">'Income_Statements-Y'!$A$1:$G$70</definedName>
    <definedName name="_xlnm.Print_Area" localSheetId="10">'Key_figures-Q'!$A$1:$T$54</definedName>
    <definedName name="_xlnm.Print_Area" localSheetId="4">'Key_figures-Y'!$B$4:$G$49</definedName>
    <definedName name="_xlnm.Print_Titles" localSheetId="7">'Balance_Sheets-Q'!$1:$3</definedName>
    <definedName name="_xlnm.Print_Titles" localSheetId="2">'Balance_Sheets-Y'!$1:$3</definedName>
    <definedName name="_xlnm.Print_Titles" localSheetId="11">'Business_area_information-Q'!$1:$3</definedName>
    <definedName name="_xlnm.Print_Titles" localSheetId="5">'Business_area_information-Y'!$1:$3</definedName>
    <definedName name="_xlnm.Print_Titles" localSheetId="8">'Cash_Flow-Q'!$1:$3</definedName>
    <definedName name="_xlnm.Print_Titles" localSheetId="6">'Income_Statements-Q'!$1:$3</definedName>
    <definedName name="_xlnm.Print_Titles" localSheetId="1">'Income_Statements-Y'!$1:$3</definedName>
  </definedNames>
  <calcPr fullCalcOnLoad="1"/>
</workbook>
</file>

<file path=xl/sharedStrings.xml><?xml version="1.0" encoding="utf-8"?>
<sst xmlns="http://schemas.openxmlformats.org/spreadsheetml/2006/main" count="1444" uniqueCount="497">
  <si>
    <t>Nav_groups</t>
  </si>
  <si>
    <t>finstat</t>
  </si>
  <si>
    <t>Graph_attr</t>
  </si>
  <si>
    <t>Graph_unit</t>
  </si>
  <si>
    <t>sv</t>
  </si>
  <si>
    <t>en</t>
  </si>
  <si>
    <t>Headinglong</t>
  </si>
  <si>
    <t>h</t>
  </si>
  <si>
    <t>u</t>
  </si>
  <si>
    <t>MKR//SEK m</t>
  </si>
  <si>
    <t>Heading2</t>
  </si>
  <si>
    <t>x</t>
  </si>
  <si>
    <t>Plain</t>
  </si>
  <si>
    <t>Revenues</t>
  </si>
  <si>
    <t>Kostnad för sålda varor</t>
  </si>
  <si>
    <t>Bruttoresultat</t>
  </si>
  <si>
    <t>Gross profit</t>
  </si>
  <si>
    <t>Selling expenses</t>
  </si>
  <si>
    <t>Administrationskostnader</t>
  </si>
  <si>
    <t>Administrative expenses</t>
  </si>
  <si>
    <t>Forsknings- och utvecklingskostnader</t>
  </si>
  <si>
    <t>Research and development costs</t>
  </si>
  <si>
    <t>Other operating income/expenses</t>
  </si>
  <si>
    <t>Operating profit</t>
  </si>
  <si>
    <t>Total</t>
  </si>
  <si>
    <t>TILLGÅNGAR</t>
  </si>
  <si>
    <t>ASSETS</t>
  </si>
  <si>
    <t>Immateriella anläggningstillgångar</t>
  </si>
  <si>
    <t>Inventories</t>
  </si>
  <si>
    <t>Vid utgången av kvartalet</t>
  </si>
  <si>
    <t>By the end of each qarter</t>
  </si>
  <si>
    <t>Intangible assets</t>
  </si>
  <si>
    <t>Cash flow from operating activities</t>
  </si>
  <si>
    <t>2015 Q1</t>
  </si>
  <si>
    <t>2015 Q2</t>
  </si>
  <si>
    <t>2015 Q3</t>
  </si>
  <si>
    <t>B</t>
  </si>
  <si>
    <t>"AARO Report State" - Do not change or remove this sheet!</t>
  </si>
  <si>
    <t>2015 Q4</t>
  </si>
  <si>
    <t xml:space="preserve"> 2015-12-31</t>
  </si>
  <si>
    <t xml:space="preserve">&lt;?xml version="1.0"?&gt;
&lt;AaroXLReportState&gt;&lt;ActiveReportList/&gt;&lt;/AaroXLReportState&gt;
</t>
  </si>
  <si>
    <t>2016 Q1</t>
  </si>
  <si>
    <t>2016 Q2</t>
  </si>
  <si>
    <t>2016 Q3</t>
  </si>
  <si>
    <t xml:space="preserve"> 2016-12-31</t>
  </si>
  <si>
    <t>2016 Q4</t>
  </si>
  <si>
    <t>Property, plant and equipment</t>
  </si>
  <si>
    <t>Cash and cash equivalents</t>
  </si>
  <si>
    <t>2017 Q1</t>
  </si>
  <si>
    <t>2017 Q2</t>
  </si>
  <si>
    <t>2017 Q3</t>
  </si>
  <si>
    <t>NYCKELTAL</t>
  </si>
  <si>
    <t>KEY FIGURES</t>
  </si>
  <si>
    <t>break</t>
  </si>
  <si>
    <t>2017 Q4</t>
  </si>
  <si>
    <t xml:space="preserve"> 2017-12-31</t>
  </si>
  <si>
    <t>2018 Q1</t>
  </si>
  <si>
    <t>Sandvik</t>
  </si>
  <si>
    <t>Cost of sales and services</t>
  </si>
  <si>
    <t>The Sandvik Group</t>
  </si>
  <si>
    <t>Adjustment for depreciation, amortization and impairment losses </t>
  </si>
  <si>
    <t>Income tax paid </t>
  </si>
  <si>
    <t>Continuing operations</t>
  </si>
  <si>
    <t>Current receivables</t>
  </si>
  <si>
    <t>Assets held for sale</t>
  </si>
  <si>
    <t>Intäkter</t>
  </si>
  <si>
    <t>Sandvikkoncernen</t>
  </si>
  <si>
    <t>Net financial items</t>
  </si>
  <si>
    <t>Income tax</t>
  </si>
  <si>
    <t>Profit for the period, continuing operations</t>
  </si>
  <si>
    <t>Earnings per share, continuing operations</t>
  </si>
  <si>
    <t>Discountined operations</t>
  </si>
  <si>
    <t>Profit for the period, discountinued operations</t>
  </si>
  <si>
    <t>Group total</t>
  </si>
  <si>
    <t>Profit for the period, group total</t>
  </si>
  <si>
    <t>Earnings per share, discountinued operations</t>
  </si>
  <si>
    <t>Earnings per share, group total</t>
  </si>
  <si>
    <t>Items that will not be reclassified to profit or loss</t>
  </si>
  <si>
    <t>Actuarial gains/losses on defined benefit pension plans</t>
  </si>
  <si>
    <t>Tax relating to items that may not be reclassified</t>
  </si>
  <si>
    <t>Foreign currency translation differences</t>
  </si>
  <si>
    <t>Tax relating items that may be reclassified</t>
  </si>
  <si>
    <t>Total other comprehensive income</t>
  </si>
  <si>
    <t>Total comprehensive income</t>
  </si>
  <si>
    <t>Profit for the period attributable to</t>
  </si>
  <si>
    <t>Owners of the parent</t>
  </si>
  <si>
    <t>Total comprehensive income attributable to</t>
  </si>
  <si>
    <t>Financial income</t>
  </si>
  <si>
    <t>Financial expenses</t>
  </si>
  <si>
    <t>Order intake</t>
  </si>
  <si>
    <t>Orderingång</t>
  </si>
  <si>
    <t>Försäljningskostnader</t>
  </si>
  <si>
    <t>Övriga rörelseintäkter och rörelsekostnader</t>
  </si>
  <si>
    <t>Rörelseresultat</t>
  </si>
  <si>
    <t>Finansiella intäkter</t>
  </si>
  <si>
    <t>Finansiella kostnader</t>
  </si>
  <si>
    <t>Finansnetto</t>
  </si>
  <si>
    <t>Skatt</t>
  </si>
  <si>
    <t>Periodens resultat, kvarvarande verksamhet</t>
  </si>
  <si>
    <t>Avvecklad verksamhet</t>
  </si>
  <si>
    <t>Periodens resultat, avvecklad verksamhet</t>
  </si>
  <si>
    <t>Koncernen totalt</t>
  </si>
  <si>
    <t>Periodens resultat, koncernen totalt</t>
  </si>
  <si>
    <t>Resultat per aktie, SEK koncernen totalt</t>
  </si>
  <si>
    <t>Aktuariella vinster/förluster hänförliga till förmånsbestämda pensionsplaner</t>
  </si>
  <si>
    <t>Skatt hänförlig till komponenter som inte kommer att omklassificeras</t>
  </si>
  <si>
    <t>Periodens omräkningsdifferenser</t>
  </si>
  <si>
    <t>Skatt hänförlig till komponenter som kommer att omklassificeras</t>
  </si>
  <si>
    <t>Övrigt totalresultat</t>
  </si>
  <si>
    <t>Periodens totalresultat</t>
  </si>
  <si>
    <t>Periodens resultat hänförligt till</t>
  </si>
  <si>
    <t>Moderbolagets aktieägare</t>
  </si>
  <si>
    <t>Innehav utan bestämmande inflytande</t>
  </si>
  <si>
    <t>Periodens totalresutat hänförligt till</t>
  </si>
  <si>
    <t>Justerat rörelseresultat</t>
  </si>
  <si>
    <t>Adjusted operating profit</t>
  </si>
  <si>
    <t>Reveneus</t>
  </si>
  <si>
    <t>Organic growth revenues</t>
  </si>
  <si>
    <t>Organic growth order intake</t>
  </si>
  <si>
    <t>Earnings per share</t>
  </si>
  <si>
    <t>Earnings per share, adjusted</t>
  </si>
  <si>
    <t>Net debt</t>
  </si>
  <si>
    <t>No of employees</t>
  </si>
  <si>
    <t>Change in inventories</t>
  </si>
  <si>
    <t>Change in operating receivables</t>
  </si>
  <si>
    <t>Change in operating liabilities</t>
  </si>
  <si>
    <t>Investments in rental equipment</t>
  </si>
  <si>
    <t>Divestments of rental equipment</t>
  </si>
  <si>
    <t>Cash flow from operations</t>
  </si>
  <si>
    <t>Acquisitions of companies and shares, net of cash</t>
  </si>
  <si>
    <t>Proceeds from sales of companies and shares, net of cash</t>
  </si>
  <si>
    <t>Investments in tangible assets</t>
  </si>
  <si>
    <t>Proceeds from sales of tangible assets</t>
  </si>
  <si>
    <t>Investments in intangible assets</t>
  </si>
  <si>
    <t>Proceeds from sales of intangible assets</t>
  </si>
  <si>
    <t>Other investments, net</t>
  </si>
  <si>
    <t>Net cash flow after investing activities</t>
  </si>
  <si>
    <t>Dividends paid</t>
  </si>
  <si>
    <t>Cash flow from discontinued operations</t>
  </si>
  <si>
    <t>Cash flow from continuing operations</t>
  </si>
  <si>
    <t>Cash and cash equivalents at the beginning of the period</t>
  </si>
  <si>
    <t>Exchange rate differences in cash and cash equivalents</t>
  </si>
  <si>
    <t>Cash and cash equivalents at the end of the period</t>
  </si>
  <si>
    <t>Discontinued operations</t>
  </si>
  <si>
    <t>Cash flow from investing activities</t>
  </si>
  <si>
    <t>Cash flow from financing activities</t>
  </si>
  <si>
    <t>Group total cash flow</t>
  </si>
  <si>
    <t>Cash flow from operating activities before changes in working capital, continuing operations</t>
  </si>
  <si>
    <t>Cash flow from changes in working capital, continuing operations</t>
  </si>
  <si>
    <t>Cash flow from operations, continuing operations</t>
  </si>
  <si>
    <t>Cash flow from investing activities, continuing operations</t>
  </si>
  <si>
    <t>Cash flow from financing acitivities, continuing operations</t>
  </si>
  <si>
    <t>Cash flow for the period, group total</t>
  </si>
  <si>
    <t>Den löpande verksamheten</t>
  </si>
  <si>
    <t>Återläggning av av- och nedskrivningar</t>
  </si>
  <si>
    <t>Betald skatt</t>
  </si>
  <si>
    <t>Kassaflöde from löpande verksamheten före förändringar i rörelsekapital, kvarvarande verksamhet</t>
  </si>
  <si>
    <t>Förändring av lager</t>
  </si>
  <si>
    <t>Förändring av rörelsefordringar</t>
  </si>
  <si>
    <t>Förändring av rörelseskulder</t>
  </si>
  <si>
    <t>Kassaflöde från förändring i rörelsekapital, kvarvarande verksamhet</t>
  </si>
  <si>
    <t>Investeringar i hyresmaskiner</t>
  </si>
  <si>
    <t>Försäljning av hyresmaskiner</t>
  </si>
  <si>
    <t>Kassaflöde från den löpande verksamheten</t>
  </si>
  <si>
    <t>Förvärv av verksamheter och aktier</t>
  </si>
  <si>
    <t>Försäljning av verksamheter och aktier</t>
  </si>
  <si>
    <t>Investeringar i materiella tillgångar</t>
  </si>
  <si>
    <t>Försäljning av materiella tillgångar</t>
  </si>
  <si>
    <t>Investeringar i immateriella tillgångar</t>
  </si>
  <si>
    <t>Försäljning av immateriella tillgångar</t>
  </si>
  <si>
    <t>Övriga investeringar, netto</t>
  </si>
  <si>
    <t>Kassaflöde från investeringsverksamheten, kvarvarande verksamhet</t>
  </si>
  <si>
    <t>Kassaflöde efter investeringar</t>
  </si>
  <si>
    <t>Utbetald utdelning</t>
  </si>
  <si>
    <t>Kassaflöde från finansieringsverksamheten</t>
  </si>
  <si>
    <t>Kassaflöde från finansieringsverksamheten, kvarvarande verksamhet</t>
  </si>
  <si>
    <t>Kassaflöde från kvarvarande verksamhet</t>
  </si>
  <si>
    <t>Kassaflöde från avvecklad verksamhet</t>
  </si>
  <si>
    <t>Periodens kassaflöde, koncernen</t>
  </si>
  <si>
    <t>Likvida medel vid periodens början</t>
  </si>
  <si>
    <t>Kursdifferens i likvida medel</t>
  </si>
  <si>
    <t>Likvida medel vid periodens slut</t>
  </si>
  <si>
    <t>Kassaflöde från löpande verksamheten</t>
  </si>
  <si>
    <t>Kassaflöde från investeringsverksamheten</t>
  </si>
  <si>
    <t>Koncernen</t>
  </si>
  <si>
    <t>Kassaflöde från koncernen</t>
  </si>
  <si>
    <t>Organisk tillväxt intäkter</t>
  </si>
  <si>
    <t>Organisk tillväxt orderingång</t>
  </si>
  <si>
    <t>Periodens resultat</t>
  </si>
  <si>
    <t>Vinst per aktie</t>
  </si>
  <si>
    <t>Justerad vinst per aktie</t>
  </si>
  <si>
    <t>Eget kapital</t>
  </si>
  <si>
    <t>Nettoskuld</t>
  </si>
  <si>
    <t>Nettopensionsskuld</t>
  </si>
  <si>
    <t>Likvida medel</t>
  </si>
  <si>
    <t>Nettoskuldsättningsgrad</t>
  </si>
  <si>
    <t>Avkastning på sysselsatt kapital</t>
  </si>
  <si>
    <t>Avkastning på eget kapital</t>
  </si>
  <si>
    <t>Antal anställda</t>
  </si>
  <si>
    <t>Materiella anläggningstillgångar</t>
  </si>
  <si>
    <t>Finansiella anläggningstillgångar</t>
  </si>
  <si>
    <t>Varulager</t>
  </si>
  <si>
    <t>Kortfristiga fordringar</t>
  </si>
  <si>
    <t>Summa tillgångar</t>
  </si>
  <si>
    <t>Långfristiga räntebärande skulder</t>
  </si>
  <si>
    <t>Långfristiga icke räntebärande skulder</t>
  </si>
  <si>
    <t>Kortfristiga räntebärande skulder</t>
  </si>
  <si>
    <t>Kortfristiga icke räntebärande skulder</t>
  </si>
  <si>
    <t>Skulder som innehas för försäljning</t>
  </si>
  <si>
    <t>Summa eget kapital och skulder</t>
  </si>
  <si>
    <t>Rörelsekapital</t>
  </si>
  <si>
    <t>Financial assets</t>
  </si>
  <si>
    <t>Total assets</t>
  </si>
  <si>
    <t>Total equity</t>
  </si>
  <si>
    <t>Non-current interest-bearing liabilities</t>
  </si>
  <si>
    <t>Non-current non-interest-bearing liabilities</t>
  </si>
  <si>
    <t>Current interest-bearing liabilities</t>
  </si>
  <si>
    <t>Current non-interest-bearing liabilities</t>
  </si>
  <si>
    <t xml:space="preserve">Tillgångar som innehas för försäljning </t>
  </si>
  <si>
    <t>Liabilities related to assets held for sale</t>
  </si>
  <si>
    <t>Total equity and liabilities</t>
  </si>
  <si>
    <t>Net working capital</t>
  </si>
  <si>
    <t>Net pension liabilities</t>
  </si>
  <si>
    <t>Net debt to equity/Net gearing</t>
  </si>
  <si>
    <t xml:space="preserve">US Private Placement </t>
  </si>
  <si>
    <t>Fin institutions, EIB, NIB</t>
  </si>
  <si>
    <t>Swedish MTN</t>
  </si>
  <si>
    <t>Bank loans</t>
  </si>
  <si>
    <t>Share swap</t>
  </si>
  <si>
    <t>European MTN</t>
  </si>
  <si>
    <t>Average term, years</t>
  </si>
  <si>
    <t>Cash position</t>
  </si>
  <si>
    <t>*) Outnyttjad</t>
  </si>
  <si>
    <t>*) Unutilized</t>
  </si>
  <si>
    <t>LÅNESTRUKTUR</t>
  </si>
  <si>
    <t>LOAN STRUCTURE</t>
  </si>
  <si>
    <t>Note</t>
  </si>
  <si>
    <t>Total Sandvik</t>
  </si>
  <si>
    <t>Totalt Sandvik</t>
  </si>
  <si>
    <t>Notes if applicable</t>
  </si>
  <si>
    <t>Notering om det behövs</t>
  </si>
  <si>
    <t>Jämförelsestörande poster</t>
  </si>
  <si>
    <t>Items impacting comparability</t>
  </si>
  <si>
    <t>Adjusted earnings per share, continuing operations</t>
  </si>
  <si>
    <t>Adjusted earnings per share, group total</t>
  </si>
  <si>
    <t>-</t>
  </si>
  <si>
    <t>Kvarvarande verksamhet</t>
  </si>
  <si>
    <t>EBITDA</t>
  </si>
  <si>
    <t>No. Of shares outstanding at the end of the period ('000)</t>
  </si>
  <si>
    <t>Average no. Of shares ('000)</t>
  </si>
  <si>
    <t>Antal utestående aktier vid periodens slut ('000)</t>
  </si>
  <si>
    <t>Genomsnittligt antal aktier</t>
  </si>
  <si>
    <t>Organic order intake growth</t>
  </si>
  <si>
    <t>Organic revenue growth</t>
  </si>
  <si>
    <t>Return on capital employeed</t>
  </si>
  <si>
    <t>Items affecting comparability</t>
  </si>
  <si>
    <t>Sandvik Mining and Rock Technology</t>
  </si>
  <si>
    <t>Sandvik Materials Technology</t>
  </si>
  <si>
    <t>Other operations</t>
  </si>
  <si>
    <t>Group acitvities</t>
  </si>
  <si>
    <t>%</t>
  </si>
  <si>
    <t>Resultat per aktie, avvecklad verksamhet</t>
  </si>
  <si>
    <t>Resultat per aktie, koncernen totalt</t>
  </si>
  <si>
    <t>Skattesats</t>
  </si>
  <si>
    <t>Tax rate</t>
  </si>
  <si>
    <t>Redovisat värde// Reported value</t>
  </si>
  <si>
    <t>Förfall inom 1 år// Maturity within 1 year</t>
  </si>
  <si>
    <t>Förfall 1-5 år// Maturity 1-5 years</t>
  </si>
  <si>
    <t>Förfall 5+ år// Maturity 5+ years</t>
  </si>
  <si>
    <t>Average interest rate</t>
  </si>
  <si>
    <t>Resultat per aktie, kvarvarande verksamheter</t>
  </si>
  <si>
    <t>Justerat resultat per aktie, kvarvarande verksamheter</t>
  </si>
  <si>
    <t>Justerat resultat per aktie, koncernen totalt</t>
  </si>
  <si>
    <t>INCOME STATEMENT</t>
  </si>
  <si>
    <t>RESULTATRÄKNING</t>
  </si>
  <si>
    <t>BALANSRÄKNING</t>
  </si>
  <si>
    <t>BALANCE SHEET</t>
  </si>
  <si>
    <t>BUSINESS AREAS</t>
  </si>
  <si>
    <t>AFFÄRSOMRÅDEN</t>
  </si>
  <si>
    <t>Resultat per aktie, kvarvarande verksamhet</t>
  </si>
  <si>
    <t>Justerat resultat per aktie, kvarvarande verksamhet</t>
  </si>
  <si>
    <t>EGET KAPITAL OCH SKULDER</t>
  </si>
  <si>
    <t>EQUITY AND LIABILITIES</t>
  </si>
  <si>
    <t>Resultaträkning</t>
  </si>
  <si>
    <t>Income Statement</t>
  </si>
  <si>
    <t xml:space="preserve">Balansräkning </t>
  </si>
  <si>
    <t>Balance sheet</t>
  </si>
  <si>
    <t>Kassaflödesanalys</t>
  </si>
  <si>
    <t>Cash flow analysis</t>
  </si>
  <si>
    <t>Nyckeltal</t>
  </si>
  <si>
    <t xml:space="preserve">Key figures  </t>
  </si>
  <si>
    <t xml:space="preserve">Affärsområden </t>
  </si>
  <si>
    <t xml:space="preserve">Business areas </t>
  </si>
  <si>
    <t>Organisk tillväxt, orderingång</t>
  </si>
  <si>
    <t>Organisk tillväxt, intäkter</t>
  </si>
  <si>
    <t>Justerade koncernaktiviteter</t>
  </si>
  <si>
    <t>Adjusted group activities</t>
  </si>
  <si>
    <t>Justerat rörelseresultat av intäkterna</t>
  </si>
  <si>
    <t>Adjusted operating profit to revenues</t>
  </si>
  <si>
    <t>The Sandvik group - continuing operations</t>
  </si>
  <si>
    <t>Sandvik koncernen - kvarvarande verksamhet</t>
  </si>
  <si>
    <t>KASSAFLÖDE</t>
  </si>
  <si>
    <t>CASH FLOW</t>
  </si>
  <si>
    <t>Fin institutioner, EIB, NIB</t>
  </si>
  <si>
    <t>US privata placeringar</t>
  </si>
  <si>
    <t>Banklån</t>
  </si>
  <si>
    <t>Genomsnittlig ränta</t>
  </si>
  <si>
    <t>Genomsnittlig löptid</t>
  </si>
  <si>
    <t>Europeisk MTN</t>
  </si>
  <si>
    <t>Svensk MTN</t>
  </si>
  <si>
    <t>Andel räntebärande skulder med kort löptid (&lt;1 år)</t>
  </si>
  <si>
    <t>Share of interest-bearing debt with short-term maturity</t>
  </si>
  <si>
    <t>Justerat resultat per aktie, avvecklad verksamhet</t>
  </si>
  <si>
    <t>Bruttoresultat av intäkterna</t>
  </si>
  <si>
    <t>Gross profit of revenues</t>
  </si>
  <si>
    <t>Rörelseresultat av intäkterna</t>
  </si>
  <si>
    <t>Operating profit of revenues</t>
  </si>
  <si>
    <t>Resultat efter fin.netto av intäkterna</t>
  </si>
  <si>
    <t>Profit after fin items of revenues</t>
  </si>
  <si>
    <t>Periodens resultat av intäkterna</t>
  </si>
  <si>
    <t>Profit for the period of revenues</t>
  </si>
  <si>
    <t>Rörelsekapital av intäkter</t>
  </si>
  <si>
    <t>NWC to revenues</t>
  </si>
  <si>
    <t>Information per affärsområde</t>
  </si>
  <si>
    <t>Business area information</t>
  </si>
  <si>
    <t>2018 Q2</t>
  </si>
  <si>
    <t>2018 Q3</t>
  </si>
  <si>
    <t>Earnings per share, adjusted*</t>
  </si>
  <si>
    <t>Kreditfacilitet, 9100 MSEK, förfall 2023*</t>
  </si>
  <si>
    <t>Credit facility, 9100 MSEK, maturity 2023*</t>
  </si>
  <si>
    <t>*Data not available by Q from 2015</t>
  </si>
  <si>
    <t>*Data ej tillgängligt per kvartal för 2015</t>
  </si>
  <si>
    <t>Adjusted earnings per share, continuing operations*</t>
  </si>
  <si>
    <t>Adjusted earnings per share, discontinued operations*</t>
  </si>
  <si>
    <t>Adjusted earnings per share, group total*</t>
  </si>
  <si>
    <t>*Data not available by quarter for 2015</t>
  </si>
  <si>
    <t>Return on capital employed</t>
  </si>
  <si>
    <t xml:space="preserve"> 2018-12-31</t>
  </si>
  <si>
    <t>2018 Q4</t>
  </si>
  <si>
    <t>Per 31 december 2018</t>
  </si>
  <si>
    <t>As of December 31st, 2018</t>
  </si>
  <si>
    <t xml:space="preserve"> 2019-12-31</t>
  </si>
  <si>
    <t>Qtd</t>
  </si>
  <si>
    <t>2019 Q2</t>
  </si>
  <si>
    <t>2019 Q3</t>
  </si>
  <si>
    <t>2019 Q4</t>
  </si>
  <si>
    <t>2019 Q1</t>
  </si>
  <si>
    <t>Right-of-use-assets</t>
  </si>
  <si>
    <t>Nyttjanderättstillgångar</t>
  </si>
  <si>
    <t>Total cash flow discontinued operations</t>
  </si>
  <si>
    <t>2020 Q1</t>
  </si>
  <si>
    <t>Adjusted earnings per share, discontinuing operations</t>
  </si>
  <si>
    <t>2020 Q2</t>
  </si>
  <si>
    <t>2020 Q3</t>
  </si>
  <si>
    <t>Försäljning av finansiella tillgångar</t>
  </si>
  <si>
    <t>Proceeds from sale of  financial assets</t>
  </si>
  <si>
    <t>Proceeds from sale of financial assets</t>
  </si>
  <si>
    <t>2020 Q4</t>
  </si>
  <si>
    <t xml:space="preserve"> 2020-12-31</t>
  </si>
  <si>
    <t>Betalningar till pensionfonden</t>
  </si>
  <si>
    <t>Payment to pension fund</t>
  </si>
  <si>
    <t>Investeringar i finansiella tillgångar</t>
  </si>
  <si>
    <t>Investments in financial assets</t>
  </si>
  <si>
    <t>Sandvik Manufacturing and Machining Solutions</t>
  </si>
  <si>
    <t>Betalningar till pensionsfonder</t>
  </si>
  <si>
    <t>2021.mar</t>
  </si>
  <si>
    <t>2021 Q1</t>
  </si>
  <si>
    <t>Sandvik Mining and Rock Solutions</t>
  </si>
  <si>
    <t xml:space="preserve">Sandvik Rock Processing Solutions </t>
  </si>
  <si>
    <t>Sandvik Rock Processing Solutions</t>
  </si>
  <si>
    <t>Group activities</t>
  </si>
  <si>
    <t>Rörelsekapital, %</t>
  </si>
  <si>
    <t>Bruttoresultat av intäkterna, %</t>
  </si>
  <si>
    <t>Gross profit of revenues, %</t>
  </si>
  <si>
    <t>Rörelseresultat av intäkterna, %</t>
  </si>
  <si>
    <t>Operating profit of revenues, %</t>
  </si>
  <si>
    <t>Justerat rörelseresultat av intäkterna, %</t>
  </si>
  <si>
    <t>Adjusted operating profit to revenues, %</t>
  </si>
  <si>
    <t>Periodens resultat av intäkterna, %</t>
  </si>
  <si>
    <t>Profit for the period of revenues, %</t>
  </si>
  <si>
    <t>Q1 2021</t>
  </si>
  <si>
    <t>Q2 2021</t>
  </si>
  <si>
    <t>Justerad EBITA</t>
  </si>
  <si>
    <t>Adjusted EBITA</t>
  </si>
  <si>
    <t>2021 Q2</t>
  </si>
  <si>
    <t>Non-controlling interest</t>
  </si>
  <si>
    <t>payment to pensionfund</t>
  </si>
  <si>
    <t>Q3 2021</t>
  </si>
  <si>
    <t>2021 Q3</t>
  </si>
  <si>
    <t>Reported EBIT</t>
  </si>
  <si>
    <t>Adjusted EBIT</t>
  </si>
  <si>
    <t>Adjusted EBIT margin</t>
  </si>
  <si>
    <t>Rapporterad EBIT</t>
  </si>
  <si>
    <t>Justerad EBIT</t>
  </si>
  <si>
    <t>Justerad EBIT marginal</t>
  </si>
  <si>
    <t>EBIT margin</t>
  </si>
  <si>
    <t>EBIT marginal</t>
  </si>
  <si>
    <t>Justerad EBITA marginal</t>
  </si>
  <si>
    <t>Adjusted EBITA margin</t>
  </si>
  <si>
    <t xml:space="preserve">Justerad EBITA marginal </t>
  </si>
  <si>
    <t xml:space="preserve">Adjusted EBIT </t>
  </si>
  <si>
    <t>Q4 2021</t>
  </si>
  <si>
    <t>2021 Q4</t>
  </si>
  <si>
    <t>Restated</t>
  </si>
  <si>
    <t xml:space="preserve"> 2021-12-31</t>
  </si>
  <si>
    <t>restated</t>
  </si>
  <si>
    <t>Historik</t>
  </si>
  <si>
    <t>History</t>
  </si>
  <si>
    <t>Assets held for distribution</t>
  </si>
  <si>
    <t>Cash and cash equivalents, discontinued operations</t>
  </si>
  <si>
    <t>Likvida medel, avvecklad verksamhet</t>
  </si>
  <si>
    <t>Liabilities related to assets held for distriution</t>
  </si>
  <si>
    <t>Items that may be reclassified subsequently to profit or loss</t>
  </si>
  <si>
    <t>Tillgångar som innehas för utdelning</t>
  </si>
  <si>
    <t>Skulder som innehas för utdelning</t>
  </si>
  <si>
    <t>Cost of goods and services sold</t>
  </si>
  <si>
    <t>Kostnad för sålda varor och tjänster</t>
  </si>
  <si>
    <t>Profit before tax</t>
  </si>
  <si>
    <t>Profit before tax of revenues, %</t>
  </si>
  <si>
    <t>Resultat före skatt</t>
  </si>
  <si>
    <t>Resultat före skatt av intäkterna, %</t>
  </si>
  <si>
    <t>Total items that may be reclassified subsequently to profit or loss</t>
  </si>
  <si>
    <t>Total items that will not be reclassified to profit or loss</t>
  </si>
  <si>
    <t>Summa poster som inte omklassificeras till årets resultat</t>
  </si>
  <si>
    <t>Summa poster som kommer att omklassificeras till årets resultat</t>
  </si>
  <si>
    <t>Poster som kommer att omklassificeras till årets resultat</t>
  </si>
  <si>
    <t>Poster som inte omklassificeras till årets resultat</t>
  </si>
  <si>
    <t>Other adjustment for non-cash items</t>
  </si>
  <si>
    <t>Justering för övriga poster som inte ingår i kassaflöder</t>
  </si>
  <si>
    <t>Changes in working capital</t>
  </si>
  <si>
    <t>Förändring i rörelsekapital</t>
  </si>
  <si>
    <t>Repayment of borrowings</t>
  </si>
  <si>
    <t>Proceeds from borrowings</t>
  </si>
  <si>
    <t>Amortization, lease liabilities</t>
  </si>
  <si>
    <t>Amorteringar</t>
  </si>
  <si>
    <t>Nyupptagna lån</t>
  </si>
  <si>
    <t>Amorteringar av leasingskulder</t>
  </si>
  <si>
    <t>Profit for the period</t>
  </si>
  <si>
    <t>Adjusted profit for the period</t>
  </si>
  <si>
    <t>Justerat resultat för perioden</t>
  </si>
  <si>
    <t>Poster som inte omklassificeras till årets resutat</t>
  </si>
  <si>
    <t>Summa poster som inte omklassificeras till årets resutat</t>
  </si>
  <si>
    <t>Summan poster som kommer att omklassificeras till årets resultat</t>
  </si>
  <si>
    <t>Resolved distribution of SMT</t>
  </si>
  <si>
    <t>Beslutad utdelning SMT</t>
  </si>
  <si>
    <t>Financial net debt</t>
  </si>
  <si>
    <t>Finansiell nettoskuld</t>
  </si>
  <si>
    <t>Finansiellnettoskuld/EBITDA</t>
  </si>
  <si>
    <t>Financial net debt/EBITDA</t>
  </si>
  <si>
    <t>2022 Q1</t>
  </si>
  <si>
    <t>Adjustment for non-cash items</t>
  </si>
  <si>
    <t>Justering för poster som inte ingår i kassaflöder</t>
  </si>
  <si>
    <t>Justerad vinst per aktie*</t>
  </si>
  <si>
    <t>Financial netdebt</t>
  </si>
  <si>
    <t>Förvärv av aktier inom aktieprogram</t>
  </si>
  <si>
    <t>Change in hedge option programs, net</t>
  </si>
  <si>
    <t>2022 Q2</t>
  </si>
  <si>
    <t>Interest-bearing liabilities excluding pension and lease liabilities</t>
  </si>
  <si>
    <t>Räntebärande skulder exklusive pensions- och leasingskuld</t>
  </si>
  <si>
    <t>Lease liabilities</t>
  </si>
  <si>
    <t>Leasingskuld</t>
  </si>
  <si>
    <t>Not a full quarter , only to Aug 30</t>
  </si>
  <si>
    <t xml:space="preserve"> 2022-12-31</t>
  </si>
  <si>
    <t>Leasingskulder</t>
  </si>
  <si>
    <t>2022 Q3</t>
  </si>
  <si>
    <t>Vinst per aktie efter utspädning</t>
  </si>
  <si>
    <t>Justerad vinst per aktie efter utspädning*</t>
  </si>
  <si>
    <t>Adjusted earnings per share, diluted*</t>
  </si>
  <si>
    <t>Earnings per share, diluted</t>
  </si>
  <si>
    <t>Net working capital, %</t>
  </si>
  <si>
    <t>Return on total equity, %</t>
  </si>
  <si>
    <t>Fritt operativt kassaflöde</t>
  </si>
  <si>
    <t>Free operating cash flow</t>
  </si>
  <si>
    <t>Return on total equity</t>
  </si>
  <si>
    <t>Return on capital employed, %</t>
  </si>
  <si>
    <t>Avkastning på sysselsatt kapital, %</t>
  </si>
  <si>
    <t>Avkastning på eget kapital, %</t>
  </si>
  <si>
    <t>Reclassified for continuing operations</t>
  </si>
  <si>
    <t>Interest-bearing liabilities excluding pension liabilities and lease liabilities</t>
  </si>
  <si>
    <t>Räntebärande skulder exklusive pensionsskuld och leasingskulder</t>
  </si>
  <si>
    <t>Less cash and cash equivalents</t>
  </si>
  <si>
    <t>2022 Q4</t>
  </si>
  <si>
    <t>2023 Q1</t>
  </si>
  <si>
    <t>EBITA</t>
  </si>
  <si>
    <t>2023 Q2</t>
  </si>
  <si>
    <t>2023 Q3</t>
  </si>
  <si>
    <r>
      <t xml:space="preserve">Finansiell nettoskuld </t>
    </r>
    <r>
      <rPr>
        <b/>
        <sz val="10"/>
        <rFont val="Sandvik Sans Text"/>
        <family val="0"/>
      </rPr>
      <t>/</t>
    </r>
    <r>
      <rPr>
        <sz val="10"/>
        <rFont val="Sandvik Sans Text"/>
        <family val="0"/>
      </rPr>
      <t xml:space="preserve"> R12 EBITDA</t>
    </r>
  </si>
  <si>
    <r>
      <t xml:space="preserve">Financial net debt </t>
    </r>
    <r>
      <rPr>
        <b/>
        <sz val="10"/>
        <rFont val="Sandvik Sans Text"/>
        <family val="0"/>
      </rPr>
      <t>/</t>
    </r>
    <r>
      <rPr>
        <sz val="10"/>
        <rFont val="Sandvik Sans Text"/>
        <family val="0"/>
      </rPr>
      <t xml:space="preserve"> R12 EBITDA</t>
    </r>
  </si>
  <si>
    <t>Fair value adjustment</t>
  </si>
  <si>
    <t>Verkligt värde justering</t>
  </si>
  <si>
    <t xml:space="preserve"> 2023-12-31</t>
  </si>
  <si>
    <t>Cash flow hedges/Hedge reserve</t>
  </si>
  <si>
    <t>2023 Q4</t>
  </si>
  <si>
    <t>Kassaflödessäkringar/Säkringsreserv</t>
  </si>
  <si>
    <t>2024 Q1</t>
  </si>
  <si>
    <t>Capex excl. Rental, Gross Investment</t>
  </si>
  <si>
    <t>Capex excl. uthyrning, brutto investeringar</t>
  </si>
</sst>
</file>

<file path=xl/styles.xml><?xml version="1.0" encoding="utf-8"?>
<styleSheet xmlns="http://schemas.openxmlformats.org/spreadsheetml/2006/main">
  <numFmts count="6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r_-;\-* #,##0\ _k_r_-;_-* &quot;-&quot;\ _k_r_-;_-@_-"/>
    <numFmt numFmtId="173" formatCode="_-* #,##0.00\ _k_r_-;\-* #,##0.00\ _k_r_-;_-* &quot;-&quot;??\ _k_r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Senast uppdaterat: &quot;yyyy/mm/dd\ "/>
    <numFmt numFmtId="181" formatCode="&quot;Last updated: &quot;yyyy/mm/dd"/>
    <numFmt numFmtId="182" formatCode="yyyy\-mm\-dd"/>
    <numFmt numFmtId="183" formatCode="&quot;Senast uppdaterat: &quot;yyyy\-mm\-dd\ "/>
    <numFmt numFmtId="184" formatCode="&quot;Last updated: &quot;yyyy\-mm\-dd"/>
    <numFmt numFmtId="185" formatCode="#,##0.000"/>
    <numFmt numFmtId="186" formatCode="0.0000"/>
    <numFmt numFmtId="187" formatCode="#,##0.00\ _k_r"/>
    <numFmt numFmtId="188" formatCode="[=0]&quot;–&quot;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D]&quot;den &quot;d\ mmmm\ yyyy"/>
    <numFmt numFmtId="194" formatCode="yyyy/mm/dd;@"/>
    <numFmt numFmtId="195" formatCode="#,##0_j;\-#,##0_j;&quot;-&quot;_j;@_j"/>
    <numFmt numFmtId="196" formatCode="#,##0.00_ ;\-#,##0.00\ "/>
    <numFmt numFmtId="197" formatCode="#,##0.0"/>
    <numFmt numFmtId="198" formatCode="_-* #,##0\ _k_r_-;\-* #,##0\ _k_r_-;_-* &quot;-&quot;??\ _k_r_-;_-@_-"/>
    <numFmt numFmtId="199" formatCode="0.0%"/>
    <numFmt numFmtId="200" formatCode="#,##0,"/>
    <numFmt numFmtId="201" formatCode="0.0"/>
    <numFmt numFmtId="202" formatCode="0.000"/>
    <numFmt numFmtId="203" formatCode="0.00000000"/>
    <numFmt numFmtId="204" formatCode="0.0000000"/>
    <numFmt numFmtId="205" formatCode="0.000000"/>
    <numFmt numFmtId="206" formatCode="0.00000"/>
    <numFmt numFmtId="207" formatCode="0.0000000000"/>
    <numFmt numFmtId="208" formatCode="0.00000000000"/>
    <numFmt numFmtId="209" formatCode="0.000000000"/>
    <numFmt numFmtId="210" formatCode="#,##0.0,"/>
    <numFmt numFmtId="211" formatCode="#,##0.00,"/>
    <numFmt numFmtId="212" formatCode="#,##0.000,"/>
    <numFmt numFmtId="213" formatCode="#,##0.0000000"/>
    <numFmt numFmtId="214" formatCode="#,##0.000000"/>
    <numFmt numFmtId="215" formatCode="#,##0.0000"/>
    <numFmt numFmtId="216" formatCode="#,##0.00000"/>
    <numFmt numFmtId="217" formatCode="[$-409]dddd\,\ mmmm\ d\,\ yyyy"/>
    <numFmt numFmtId="218" formatCode="[$-409]h:mm:ss\ AM/PM"/>
    <numFmt numFmtId="219" formatCode="#,##0.0000000000"/>
  </numFmts>
  <fonts count="78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Sandvik Sans Text"/>
      <family val="0"/>
    </font>
    <font>
      <sz val="10"/>
      <name val="Sandvik Sans Text"/>
      <family val="0"/>
    </font>
    <font>
      <sz val="10"/>
      <color indexed="23"/>
      <name val="Sandvik Sans Text"/>
      <family val="0"/>
    </font>
    <font>
      <sz val="10"/>
      <color indexed="22"/>
      <name val="Sandvik Sans Text"/>
      <family val="0"/>
    </font>
    <font>
      <b/>
      <sz val="10"/>
      <color indexed="8"/>
      <name val="Sandvik Sans Text"/>
      <family val="0"/>
    </font>
    <font>
      <i/>
      <sz val="10"/>
      <name val="Sandvik Sans Text"/>
      <family val="0"/>
    </font>
    <font>
      <b/>
      <i/>
      <sz val="10"/>
      <name val="Sandvik Sans Text"/>
      <family val="0"/>
    </font>
    <font>
      <sz val="10"/>
      <color indexed="8"/>
      <name val="Sandvik Sans Text"/>
      <family val="0"/>
    </font>
    <font>
      <b/>
      <sz val="12"/>
      <name val="Sandvik Sans Headline"/>
      <family val="0"/>
    </font>
    <font>
      <strike/>
      <sz val="10"/>
      <name val="Cambria"/>
      <family val="1"/>
    </font>
    <font>
      <b/>
      <strike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b/>
      <sz val="10"/>
      <color indexed="10"/>
      <name val="Sandvik Sans Text"/>
      <family val="0"/>
    </font>
    <font>
      <sz val="10"/>
      <color indexed="62"/>
      <name val="Sandvik Sans Text"/>
      <family val="0"/>
    </font>
    <font>
      <sz val="10"/>
      <color indexed="10"/>
      <name val="Sandvik Sans Text"/>
      <family val="0"/>
    </font>
    <font>
      <sz val="10"/>
      <color indexed="36"/>
      <name val="Sandvik Sans Text"/>
      <family val="0"/>
    </font>
    <font>
      <b/>
      <strike/>
      <sz val="10"/>
      <color indexed="10"/>
      <name val="Cambria"/>
      <family val="1"/>
    </font>
    <font>
      <strike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7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9"/>
      <color theme="0" tint="-0.3499799966812134"/>
      <name val="Arial"/>
      <family val="2"/>
    </font>
    <font>
      <b/>
      <sz val="9"/>
      <color theme="0" tint="-0.3499799966812134"/>
      <name val="Arial"/>
      <family val="2"/>
    </font>
    <font>
      <b/>
      <sz val="10"/>
      <color rgb="FFFF0000"/>
      <name val="Sandvik Sans Text"/>
      <family val="0"/>
    </font>
    <font>
      <sz val="10"/>
      <color theme="4"/>
      <name val="Sandvik Sans Text"/>
      <family val="0"/>
    </font>
    <font>
      <sz val="10"/>
      <color rgb="FFFF0000"/>
      <name val="Sandvik Sans Text"/>
      <family val="0"/>
    </font>
    <font>
      <sz val="10"/>
      <color rgb="FF7030A0"/>
      <name val="Sandvik Sans Text"/>
      <family val="0"/>
    </font>
    <font>
      <sz val="10"/>
      <color theme="1"/>
      <name val="Sandvik Sans Text"/>
      <family val="0"/>
    </font>
    <font>
      <b/>
      <strike/>
      <sz val="10"/>
      <color rgb="FFFF0000"/>
      <name val="Cambria"/>
      <family val="1"/>
    </font>
    <font>
      <strike/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E6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rgb="FF000000"/>
      </left>
      <right>
        <color rgb="FF00000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49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 quotePrefix="1">
      <alignment wrapText="1"/>
    </xf>
    <xf numFmtId="0" fontId="6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 indent="2"/>
      <protection/>
    </xf>
    <xf numFmtId="194" fontId="69" fillId="0" borderId="0" xfId="0" applyNumberFormat="1" applyFont="1" applyFill="1" applyBorder="1" applyAlignment="1" applyProtection="1">
      <alignment horizontal="left" vertical="top" wrapText="1"/>
      <protection/>
    </xf>
    <xf numFmtId="0" fontId="69" fillId="0" borderId="0" xfId="0" applyFont="1" applyFill="1" applyBorder="1" applyAlignment="1" applyProtection="1">
      <alignment horizontal="left"/>
      <protection/>
    </xf>
    <xf numFmtId="14" fontId="69" fillId="0" borderId="0" xfId="0" applyNumberFormat="1" applyFont="1" applyFill="1" applyBorder="1" applyAlignment="1" applyProtection="1">
      <alignment horizontal="left" vertical="top" wrapText="1"/>
      <protection/>
    </xf>
    <xf numFmtId="0" fontId="69" fillId="0" borderId="0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 wrapText="1"/>
      <protection/>
    </xf>
    <xf numFmtId="0" fontId="70" fillId="0" borderId="0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70" fillId="0" borderId="10" xfId="0" applyFont="1" applyFill="1" applyBorder="1" applyAlignment="1" applyProtection="1">
      <alignment/>
      <protection/>
    </xf>
    <xf numFmtId="0" fontId="69" fillId="0" borderId="10" xfId="0" applyFont="1" applyFill="1" applyBorder="1" applyAlignment="1" applyProtection="1">
      <alignment wrapText="1"/>
      <protection/>
    </xf>
    <xf numFmtId="0" fontId="69" fillId="0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0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/>
      <protection/>
    </xf>
    <xf numFmtId="183" fontId="6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wrapText="1"/>
      <protection/>
    </xf>
    <xf numFmtId="3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97" fontId="0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wrapText="1"/>
      <protection/>
    </xf>
    <xf numFmtId="3" fontId="3" fillId="0" borderId="0" xfId="0" applyNumberFormat="1" applyFont="1" applyFill="1" applyAlignment="1" applyProtection="1">
      <alignment horizontal="left" vertical="center" wrapText="1"/>
      <protection/>
    </xf>
    <xf numFmtId="9" fontId="0" fillId="0" borderId="0" xfId="65" applyAlignment="1" applyProtection="1">
      <alignment/>
      <protection/>
    </xf>
    <xf numFmtId="0" fontId="10" fillId="0" borderId="0" xfId="0" applyFont="1" applyFill="1" applyBorder="1" applyAlignment="1" applyProtection="1">
      <alignment horizontal="left" wrapText="1" indent="2"/>
      <protection/>
    </xf>
    <xf numFmtId="0" fontId="11" fillId="0" borderId="0" xfId="0" applyFont="1" applyFill="1" applyBorder="1" applyAlignment="1" applyProtection="1">
      <alignment vertical="top" wrapText="1"/>
      <protection/>
    </xf>
    <xf numFmtId="180" fontId="11" fillId="0" borderId="0" xfId="0" applyNumberFormat="1" applyFont="1" applyFill="1" applyBorder="1" applyAlignment="1" applyProtection="1">
      <alignment horizontal="left" indent="2"/>
      <protection/>
    </xf>
    <xf numFmtId="181" fontId="11" fillId="0" borderId="0" xfId="0" applyNumberFormat="1" applyFont="1" applyFill="1" applyBorder="1" applyAlignment="1" applyProtection="1">
      <alignment horizontal="left" indent="2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 indent="2"/>
      <protection/>
    </xf>
    <xf numFmtId="0" fontId="10" fillId="0" borderId="0" xfId="0" applyFont="1" applyFill="1" applyBorder="1" applyAlignment="1" applyProtection="1">
      <alignment horizontal="left" indent="2"/>
      <protection/>
    </xf>
    <xf numFmtId="0" fontId="10" fillId="0" borderId="10" xfId="0" applyFont="1" applyFill="1" applyBorder="1" applyAlignment="1" applyProtection="1">
      <alignment horizontal="left" indent="2"/>
      <protection/>
    </xf>
    <xf numFmtId="0" fontId="10" fillId="0" borderId="11" xfId="0" applyFont="1" applyFill="1" applyBorder="1" applyAlignment="1" applyProtection="1">
      <alignment horizontal="left" vertical="top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 vertical="top"/>
      <protection/>
    </xf>
    <xf numFmtId="3" fontId="11" fillId="0" borderId="0" xfId="0" applyNumberFormat="1" applyFont="1" applyFill="1" applyBorder="1" applyAlignment="1" applyProtection="1">
      <alignment wrapText="1"/>
      <protection/>
    </xf>
    <xf numFmtId="201" fontId="11" fillId="0" borderId="0" xfId="0" applyNumberFormat="1" applyFont="1" applyFill="1" applyBorder="1" applyAlignment="1" applyProtection="1">
      <alignment/>
      <protection/>
    </xf>
    <xf numFmtId="197" fontId="11" fillId="0" borderId="0" xfId="0" applyNumberFormat="1" applyFont="1" applyFill="1" applyBorder="1" applyAlignment="1" applyProtection="1">
      <alignment wrapText="1"/>
      <protection/>
    </xf>
    <xf numFmtId="197" fontId="10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left" indent="3"/>
      <protection/>
    </xf>
    <xf numFmtId="0" fontId="11" fillId="0" borderId="0" xfId="0" applyFont="1" applyFill="1" applyBorder="1" applyAlignment="1">
      <alignment horizontal="left" indent="3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Border="1" applyAlignment="1" applyProtection="1">
      <alignment vertical="top"/>
      <protection/>
    </xf>
    <xf numFmtId="3" fontId="11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 wrapText="1"/>
    </xf>
    <xf numFmtId="0" fontId="11" fillId="0" borderId="0" xfId="0" applyFont="1" applyFill="1" applyBorder="1" applyAlignment="1">
      <alignment vertical="top" wrapText="1"/>
    </xf>
    <xf numFmtId="180" fontId="12" fillId="0" borderId="0" xfId="0" applyNumberFormat="1" applyFont="1" applyFill="1" applyBorder="1" applyAlignment="1" applyProtection="1">
      <alignment horizontal="left" indent="2"/>
      <protection/>
    </xf>
    <xf numFmtId="181" fontId="12" fillId="0" borderId="0" xfId="0" applyNumberFormat="1" applyFont="1" applyFill="1" applyBorder="1" applyAlignment="1" applyProtection="1">
      <alignment horizontal="left" indent="2"/>
      <protection/>
    </xf>
    <xf numFmtId="0" fontId="71" fillId="0" borderId="0" xfId="0" applyFont="1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/>
      <protection/>
    </xf>
    <xf numFmtId="0" fontId="7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indent="2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 applyProtection="1">
      <alignment horizontal="right" wrapText="1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 wrapText="1" indent="2"/>
      <protection/>
    </xf>
    <xf numFmtId="199" fontId="15" fillId="0" borderId="0" xfId="0" applyNumberFormat="1" applyFont="1" applyFill="1" applyBorder="1" applyAlignment="1" applyProtection="1">
      <alignment/>
      <protection/>
    </xf>
    <xf numFmtId="201" fontId="15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201" fontId="15" fillId="0" borderId="0" xfId="64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 applyProtection="1">
      <alignment horizontal="left" wrapText="1" indent="2"/>
      <protection/>
    </xf>
    <xf numFmtId="3" fontId="16" fillId="0" borderId="0" xfId="0" applyNumberFormat="1" applyFont="1" applyFill="1" applyBorder="1" applyAlignment="1" applyProtection="1">
      <alignment horizontal="right" wrapText="1"/>
      <protection/>
    </xf>
    <xf numFmtId="3" fontId="16" fillId="0" borderId="0" xfId="64" applyNumberFormat="1" applyFont="1" applyFill="1" applyBorder="1" applyAlignment="1" applyProtection="1">
      <alignment horizontal="right" wrapText="1"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left" indent="3"/>
      <protection/>
    </xf>
    <xf numFmtId="201" fontId="11" fillId="0" borderId="0" xfId="0" applyNumberFormat="1" applyFont="1" applyFill="1" applyBorder="1" applyAlignment="1" applyProtection="1">
      <alignment horizontal="right"/>
      <protection/>
    </xf>
    <xf numFmtId="4" fontId="11" fillId="0" borderId="0" xfId="0" applyNumberFormat="1" applyFont="1" applyFill="1" applyBorder="1" applyAlignment="1" applyProtection="1">
      <alignment horizontal="right"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indent="1"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 wrapText="1" indent="2"/>
      <protection/>
    </xf>
    <xf numFmtId="3" fontId="14" fillId="0" borderId="0" xfId="0" applyNumberFormat="1" applyFont="1" applyFill="1" applyBorder="1" applyAlignment="1" applyProtection="1">
      <alignment horizontal="right" wrapText="1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0" fontId="73" fillId="0" borderId="0" xfId="0" applyFont="1" applyFill="1" applyBorder="1" applyAlignment="1" applyProtection="1">
      <alignment/>
      <protection/>
    </xf>
    <xf numFmtId="0" fontId="73" fillId="0" borderId="0" xfId="0" applyFont="1" applyFill="1" applyBorder="1" applyAlignment="1">
      <alignment/>
    </xf>
    <xf numFmtId="2" fontId="11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/>
      <protection/>
    </xf>
    <xf numFmtId="4" fontId="17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 horizontal="right"/>
      <protection/>
    </xf>
    <xf numFmtId="0" fontId="73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right" wrapText="1"/>
      <protection/>
    </xf>
    <xf numFmtId="3" fontId="74" fillId="0" borderId="0" xfId="0" applyNumberFormat="1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/>
      <protection/>
    </xf>
    <xf numFmtId="3" fontId="11" fillId="0" borderId="0" xfId="58" applyNumberFormat="1" applyFont="1" applyFill="1" applyBorder="1" applyAlignment="1" applyProtection="1">
      <alignment horizontal="right"/>
      <protection/>
    </xf>
    <xf numFmtId="0" fontId="11" fillId="0" borderId="0" xfId="58" applyNumberFormat="1" applyFont="1" applyFill="1" applyBorder="1" applyAlignment="1" applyProtection="1">
      <alignment horizontal="right"/>
      <protection/>
    </xf>
    <xf numFmtId="1" fontId="11" fillId="0" borderId="0" xfId="58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 applyProtection="1">
      <alignment horizontal="left" vertical="top" wrapText="1"/>
      <protection/>
    </xf>
    <xf numFmtId="180" fontId="11" fillId="0" borderId="0" xfId="0" applyNumberFormat="1" applyFont="1" applyFill="1" applyBorder="1" applyAlignment="1" applyProtection="1">
      <alignment horizontal="left" vertical="top" wrapText="1"/>
      <protection/>
    </xf>
    <xf numFmtId="181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2" fontId="11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horizontal="left" vertical="top"/>
      <protection/>
    </xf>
    <xf numFmtId="0" fontId="10" fillId="0" borderId="10" xfId="0" applyFont="1" applyFill="1" applyBorder="1" applyAlignment="1" applyProtection="1">
      <alignment horizontal="right" vertical="top"/>
      <protection/>
    </xf>
    <xf numFmtId="0" fontId="11" fillId="0" borderId="10" xfId="0" applyFont="1" applyFill="1" applyBorder="1" applyAlignment="1" applyProtection="1">
      <alignment vertical="top"/>
      <protection/>
    </xf>
    <xf numFmtId="0" fontId="11" fillId="0" borderId="10" xfId="0" applyFont="1" applyFill="1" applyBorder="1" applyAlignment="1">
      <alignment vertical="top"/>
    </xf>
    <xf numFmtId="199" fontId="11" fillId="0" borderId="0" xfId="0" applyNumberFormat="1" applyFont="1" applyFill="1" applyBorder="1" applyAlignment="1" applyProtection="1">
      <alignment horizontal="right" vertical="top" wrapText="1"/>
      <protection/>
    </xf>
    <xf numFmtId="200" fontId="11" fillId="0" borderId="0" xfId="0" applyNumberFormat="1" applyFont="1" applyFill="1" applyBorder="1" applyAlignment="1" applyProtection="1">
      <alignment horizontal="right" vertical="top" wrapText="1"/>
      <protection/>
    </xf>
    <xf numFmtId="200" fontId="11" fillId="0" borderId="0" xfId="0" applyNumberFormat="1" applyFont="1" applyFill="1" applyBorder="1" applyAlignment="1" applyProtection="1">
      <alignment vertical="top"/>
      <protection/>
    </xf>
    <xf numFmtId="1" fontId="11" fillId="0" borderId="0" xfId="0" applyNumberFormat="1" applyFont="1" applyFill="1" applyBorder="1" applyAlignment="1" applyProtection="1">
      <alignment vertical="top"/>
      <protection/>
    </xf>
    <xf numFmtId="2" fontId="11" fillId="0" borderId="0" xfId="0" applyNumberFormat="1" applyFont="1" applyFill="1" applyBorder="1" applyAlignment="1" applyProtection="1">
      <alignment vertical="top"/>
      <protection/>
    </xf>
    <xf numFmtId="4" fontId="11" fillId="0" borderId="0" xfId="0" applyNumberFormat="1" applyFont="1" applyFill="1" applyBorder="1" applyAlignment="1" applyProtection="1">
      <alignment wrapText="1"/>
      <protection/>
    </xf>
    <xf numFmtId="4" fontId="10" fillId="0" borderId="0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 wrapText="1"/>
      <protection/>
    </xf>
    <xf numFmtId="201" fontId="11" fillId="0" borderId="0" xfId="0" applyNumberFormat="1" applyFont="1" applyFill="1" applyBorder="1" applyAlignment="1" applyProtection="1">
      <alignment vertical="top"/>
      <protection/>
    </xf>
    <xf numFmtId="201" fontId="11" fillId="0" borderId="0" xfId="0" applyNumberFormat="1" applyFont="1" applyFill="1" applyBorder="1" applyAlignment="1" applyProtection="1">
      <alignment horizontal="right" vertical="top" wrapText="1"/>
      <protection/>
    </xf>
    <xf numFmtId="3" fontId="11" fillId="0" borderId="0" xfId="0" applyNumberFormat="1" applyFont="1" applyFill="1" applyBorder="1" applyAlignment="1" applyProtection="1">
      <alignment vertical="top"/>
      <protection/>
    </xf>
    <xf numFmtId="3" fontId="11" fillId="0" borderId="0" xfId="0" applyNumberFormat="1" applyFont="1" applyFill="1" applyBorder="1" applyAlignment="1" applyProtection="1">
      <alignment vertical="top" wrapText="1"/>
      <protection/>
    </xf>
    <xf numFmtId="4" fontId="11" fillId="0" borderId="0" xfId="0" applyNumberFormat="1" applyFont="1" applyFill="1" applyBorder="1" applyAlignment="1" applyProtection="1">
      <alignment vertical="top" wrapText="1"/>
      <protection/>
    </xf>
    <xf numFmtId="4" fontId="11" fillId="0" borderId="0" xfId="0" applyNumberFormat="1" applyFont="1" applyFill="1" applyBorder="1" applyAlignment="1" applyProtection="1">
      <alignment vertical="top"/>
      <protection/>
    </xf>
    <xf numFmtId="197" fontId="11" fillId="0" borderId="0" xfId="0" applyNumberFormat="1" applyFont="1" applyFill="1" applyBorder="1" applyAlignment="1" applyProtection="1">
      <alignment vertical="top"/>
      <protection/>
    </xf>
    <xf numFmtId="197" fontId="11" fillId="0" borderId="0" xfId="0" applyNumberFormat="1" applyFont="1" applyFill="1" applyBorder="1" applyAlignment="1" applyProtection="1">
      <alignment vertical="top" wrapText="1"/>
      <protection/>
    </xf>
    <xf numFmtId="199" fontId="11" fillId="0" borderId="0" xfId="65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>
      <alignment horizontal="left" wrapText="1" indent="2"/>
    </xf>
    <xf numFmtId="180" fontId="11" fillId="0" borderId="0" xfId="0" applyNumberFormat="1" applyFont="1" applyFill="1" applyBorder="1" applyAlignment="1" applyProtection="1">
      <alignment horizontal="left" wrapText="1"/>
      <protection/>
    </xf>
    <xf numFmtId="181" fontId="11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>
      <alignment horizontal="left" wrapText="1" indent="2"/>
    </xf>
    <xf numFmtId="0" fontId="11" fillId="0" borderId="10" xfId="0" applyFont="1" applyFill="1" applyBorder="1" applyAlignment="1">
      <alignment horizontal="left" wrapText="1" indent="2"/>
    </xf>
    <xf numFmtId="0" fontId="10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200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Alignment="1" applyProtection="1">
      <alignment horizontal="right" vertical="center"/>
      <protection/>
    </xf>
    <xf numFmtId="3" fontId="10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Border="1" applyAlignment="1" applyProtection="1" quotePrefix="1">
      <alignment wrapText="1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200" fontId="10" fillId="0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3" fontId="11" fillId="0" borderId="0" xfId="0" applyNumberFormat="1" applyFont="1" applyFill="1" applyBorder="1" applyAlignment="1" applyProtection="1">
      <alignment horizontal="left" wrapText="1" indent="2"/>
      <protection/>
    </xf>
    <xf numFmtId="0" fontId="11" fillId="0" borderId="0" xfId="0" applyFont="1" applyFill="1" applyBorder="1" applyAlignment="1">
      <alignment horizontal="left" indent="2"/>
    </xf>
    <xf numFmtId="200" fontId="10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185" fontId="11" fillId="0" borderId="0" xfId="0" applyNumberFormat="1" applyFont="1" applyFill="1" applyBorder="1" applyAlignment="1" applyProtection="1">
      <alignment horizontal="left" wrapText="1" indent="2"/>
      <protection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80" fontId="11" fillId="0" borderId="0" xfId="0" applyNumberFormat="1" applyFont="1" applyFill="1" applyAlignment="1" applyProtection="1">
      <alignment horizontal="left" indent="2"/>
      <protection/>
    </xf>
    <xf numFmtId="181" fontId="11" fillId="0" borderId="0" xfId="0" applyNumberFormat="1" applyFont="1" applyFill="1" applyAlignment="1" applyProtection="1">
      <alignment horizontal="left" indent="2"/>
      <protection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left" indent="2"/>
      <protection/>
    </xf>
    <xf numFmtId="0" fontId="10" fillId="0" borderId="0" xfId="0" applyFont="1" applyFill="1" applyBorder="1" applyAlignment="1">
      <alignment horizontal="right" wrapText="1"/>
    </xf>
    <xf numFmtId="0" fontId="10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 horizontal="left" indent="2"/>
      <protection/>
    </xf>
    <xf numFmtId="20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left" wrapText="1" indent="2"/>
      <protection/>
    </xf>
    <xf numFmtId="3" fontId="10" fillId="0" borderId="0" xfId="0" applyNumberFormat="1" applyFont="1" applyFill="1" applyBorder="1" applyAlignment="1" applyProtection="1">
      <alignment/>
      <protection/>
    </xf>
    <xf numFmtId="200" fontId="10" fillId="0" borderId="12" xfId="0" applyNumberFormat="1" applyFont="1" applyFill="1" applyBorder="1" applyAlignment="1" applyProtection="1">
      <alignment horizontal="right" wrapText="1"/>
      <protection/>
    </xf>
    <xf numFmtId="3" fontId="10" fillId="0" borderId="12" xfId="0" applyNumberFormat="1" applyFont="1" applyFill="1" applyBorder="1" applyAlignment="1" applyProtection="1">
      <alignment horizontal="right" wrapText="1"/>
      <protection/>
    </xf>
    <xf numFmtId="3" fontId="11" fillId="0" borderId="0" xfId="0" applyNumberFormat="1" applyFont="1" applyFill="1" applyBorder="1" applyAlignment="1" applyProtection="1">
      <alignment/>
      <protection/>
    </xf>
    <xf numFmtId="20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 horizontal="left" wrapText="1" indent="2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 applyProtection="1">
      <alignment horizontal="left" indent="2"/>
      <protection/>
    </xf>
    <xf numFmtId="200" fontId="10" fillId="0" borderId="0" xfId="0" applyNumberFormat="1" applyFont="1" applyFill="1" applyBorder="1" applyAlignment="1" applyProtection="1">
      <alignment/>
      <protection/>
    </xf>
    <xf numFmtId="200" fontId="11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Fill="1" applyAlignment="1">
      <alignment horizontal="left" wrapText="1" indent="2"/>
    </xf>
    <xf numFmtId="0" fontId="11" fillId="0" borderId="0" xfId="0" applyFont="1" applyFill="1" applyAlignment="1">
      <alignment horizontal="left" indent="2"/>
    </xf>
    <xf numFmtId="200" fontId="1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left" indent="3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 horizontal="left" indent="3"/>
    </xf>
    <xf numFmtId="197" fontId="11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199" fontId="11" fillId="0" borderId="0" xfId="0" applyNumberFormat="1" applyFont="1" applyFill="1" applyBorder="1" applyAlignment="1" applyProtection="1">
      <alignment/>
      <protection/>
    </xf>
    <xf numFmtId="199" fontId="11" fillId="0" borderId="0" xfId="65" applyNumberFormat="1" applyFont="1" applyFill="1" applyBorder="1" applyAlignment="1" applyProtection="1">
      <alignment/>
      <protection/>
    </xf>
    <xf numFmtId="197" fontId="11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4" fontId="11" fillId="0" borderId="0" xfId="0" applyNumberFormat="1" applyFont="1" applyFill="1" applyAlignment="1" applyProtection="1">
      <alignment horizontal="right" indent="1"/>
      <protection/>
    </xf>
    <xf numFmtId="185" fontId="11" fillId="0" borderId="0" xfId="0" applyNumberFormat="1" applyFont="1" applyFill="1" applyBorder="1" applyAlignment="1" applyProtection="1">
      <alignment/>
      <protection/>
    </xf>
    <xf numFmtId="3" fontId="11" fillId="0" borderId="0" xfId="65" applyNumberFormat="1" applyFont="1" applyFill="1" applyBorder="1" applyAlignment="1" applyProtection="1">
      <alignment/>
      <protection/>
    </xf>
    <xf numFmtId="3" fontId="11" fillId="0" borderId="0" xfId="60" applyNumberFormat="1" applyFont="1" applyFill="1" applyBorder="1" applyAlignment="1" applyProtection="1">
      <alignment horizontal="right"/>
      <protection/>
    </xf>
    <xf numFmtId="4" fontId="11" fillId="0" borderId="0" xfId="60" applyNumberFormat="1" applyFont="1" applyFill="1" applyBorder="1" applyAlignment="1" applyProtection="1">
      <alignment horizontal="right"/>
      <protection/>
    </xf>
    <xf numFmtId="4" fontId="11" fillId="0" borderId="0" xfId="60" applyNumberFormat="1" applyFont="1" applyFill="1" applyBorder="1" applyProtection="1">
      <alignment/>
      <protection/>
    </xf>
    <xf numFmtId="2" fontId="11" fillId="0" borderId="0" xfId="6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 quotePrefix="1">
      <alignment horizontal="right"/>
      <protection/>
    </xf>
    <xf numFmtId="0" fontId="11" fillId="0" borderId="0" xfId="0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0" fontId="17" fillId="0" borderId="0" xfId="0" applyFont="1" applyFill="1" applyBorder="1" applyAlignment="1">
      <alignment/>
    </xf>
    <xf numFmtId="1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wrapText="1"/>
      <protection/>
    </xf>
    <xf numFmtId="197" fontId="17" fillId="0" borderId="0" xfId="0" applyNumberFormat="1" applyFont="1" applyFill="1" applyBorder="1" applyAlignment="1" applyProtection="1">
      <alignment wrapText="1"/>
      <protection/>
    </xf>
    <xf numFmtId="1" fontId="17" fillId="0" borderId="0" xfId="0" applyNumberFormat="1" applyFont="1" applyFill="1" applyAlignment="1" applyProtection="1">
      <alignment/>
      <protection/>
    </xf>
    <xf numFmtId="9" fontId="11" fillId="0" borderId="0" xfId="0" applyNumberFormat="1" applyFont="1" applyFill="1" applyAlignment="1" applyProtection="1">
      <alignment/>
      <protection/>
    </xf>
    <xf numFmtId="3" fontId="17" fillId="0" borderId="0" xfId="0" applyNumberFormat="1" applyFont="1" applyFill="1" applyAlignment="1" applyProtection="1">
      <alignment/>
      <protection/>
    </xf>
    <xf numFmtId="3" fontId="17" fillId="0" borderId="0" xfId="0" applyNumberFormat="1" applyFont="1" applyFill="1" applyAlignment="1" applyProtection="1">
      <alignment wrapText="1"/>
      <protection/>
    </xf>
    <xf numFmtId="197" fontId="17" fillId="0" borderId="0" xfId="0" applyNumberFormat="1" applyFont="1" applyFill="1" applyAlignment="1" applyProtection="1">
      <alignment wrapText="1"/>
      <protection/>
    </xf>
    <xf numFmtId="199" fontId="11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>
      <alignment vertical="top"/>
    </xf>
    <xf numFmtId="14" fontId="12" fillId="0" borderId="0" xfId="0" applyNumberFormat="1" applyFont="1" applyFill="1" applyBorder="1" applyAlignment="1" applyProtection="1">
      <alignment horizontal="left" vertical="top"/>
      <protection/>
    </xf>
    <xf numFmtId="181" fontId="12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0" fillId="0" borderId="10" xfId="0" applyFont="1" applyFill="1" applyBorder="1" applyAlignment="1" applyProtection="1">
      <alignment horizontal="right" vertical="top" wrapText="1"/>
      <protection/>
    </xf>
    <xf numFmtId="0" fontId="11" fillId="0" borderId="10" xfId="0" applyFont="1" applyBorder="1" applyAlignment="1">
      <alignment vertical="top"/>
    </xf>
    <xf numFmtId="0" fontId="10" fillId="0" borderId="0" xfId="0" applyFont="1" applyFill="1" applyBorder="1" applyAlignment="1" applyProtection="1">
      <alignment horizontal="right" vertical="top" wrapText="1"/>
      <protection/>
    </xf>
    <xf numFmtId="1" fontId="11" fillId="0" borderId="0" xfId="0" applyNumberFormat="1" applyFont="1" applyFill="1" applyBorder="1" applyAlignment="1" applyProtection="1">
      <alignment wrapText="1"/>
      <protection/>
    </xf>
    <xf numFmtId="201" fontId="11" fillId="0" borderId="0" xfId="0" applyNumberFormat="1" applyFont="1" applyFill="1" applyBorder="1" applyAlignment="1" applyProtection="1">
      <alignment wrapText="1"/>
      <protection/>
    </xf>
    <xf numFmtId="4" fontId="11" fillId="0" borderId="0" xfId="0" applyNumberFormat="1" applyFont="1" applyFill="1" applyBorder="1" applyAlignment="1" applyProtection="1">
      <alignment horizontal="right" vertical="top" wrapText="1"/>
      <protection/>
    </xf>
    <xf numFmtId="197" fontId="11" fillId="0" borderId="0" xfId="0" applyNumberFormat="1" applyFont="1" applyFill="1" applyAlignment="1">
      <alignment wrapText="1"/>
    </xf>
    <xf numFmtId="197" fontId="11" fillId="0" borderId="0" xfId="0" applyNumberFormat="1" applyFont="1" applyFill="1" applyBorder="1" applyAlignment="1" applyProtection="1">
      <alignment horizontal="right" vertical="top" wrapText="1"/>
      <protection/>
    </xf>
    <xf numFmtId="3" fontId="11" fillId="0" borderId="0" xfId="64" applyNumberFormat="1" applyFont="1" applyFill="1" applyBorder="1" applyAlignment="1" applyProtection="1">
      <alignment horizontal="right" vertical="top" wrapText="1"/>
      <protection/>
    </xf>
    <xf numFmtId="200" fontId="11" fillId="0" borderId="0" xfId="0" applyNumberFormat="1" applyFont="1" applyFill="1" applyBorder="1" applyAlignment="1" applyProtection="1">
      <alignment horizontal="right" vertical="top"/>
      <protection/>
    </xf>
    <xf numFmtId="200" fontId="17" fillId="0" borderId="0" xfId="0" applyNumberFormat="1" applyFont="1" applyFill="1" applyBorder="1" applyAlignment="1" applyProtection="1">
      <alignment horizontal="right" vertical="top" wrapText="1"/>
      <protection/>
    </xf>
    <xf numFmtId="4" fontId="17" fillId="0" borderId="0" xfId="0" applyNumberFormat="1" applyFont="1" applyFill="1" applyBorder="1" applyAlignment="1" applyProtection="1">
      <alignment wrapText="1"/>
      <protection/>
    </xf>
    <xf numFmtId="197" fontId="17" fillId="0" borderId="0" xfId="0" applyNumberFormat="1" applyFont="1" applyFill="1" applyBorder="1" applyAlignment="1" applyProtection="1">
      <alignment horizontal="right" vertical="top" wrapText="1"/>
      <protection/>
    </xf>
    <xf numFmtId="3" fontId="17" fillId="0" borderId="0" xfId="0" applyNumberFormat="1" applyFont="1" applyFill="1" applyBorder="1" applyAlignment="1" applyProtection="1">
      <alignment horizontal="right" vertical="top" wrapText="1"/>
      <protection/>
    </xf>
    <xf numFmtId="14" fontId="11" fillId="0" borderId="0" xfId="0" applyNumberFormat="1" applyFont="1" applyFill="1" applyBorder="1" applyAlignment="1" applyProtection="1">
      <alignment wrapText="1"/>
      <protection/>
    </xf>
    <xf numFmtId="181" fontId="11" fillId="0" borderId="0" xfId="0" applyNumberFormat="1" applyFont="1" applyFill="1" applyBorder="1" applyAlignment="1" applyProtection="1">
      <alignment wrapText="1"/>
      <protection/>
    </xf>
    <xf numFmtId="200" fontId="11" fillId="0" borderId="0" xfId="0" applyNumberFormat="1" applyFont="1" applyFill="1" applyBorder="1" applyAlignment="1" applyProtection="1">
      <alignment wrapText="1"/>
      <protection/>
    </xf>
    <xf numFmtId="0" fontId="14" fillId="0" borderId="0" xfId="0" applyFont="1" applyFill="1" applyBorder="1" applyAlignment="1">
      <alignment horizontal="left" indent="2"/>
    </xf>
    <xf numFmtId="14" fontId="10" fillId="0" borderId="0" xfId="0" applyNumberFormat="1" applyFont="1" applyFill="1" applyBorder="1" applyAlignment="1" applyProtection="1">
      <alignment horizontal="right" wrapText="1"/>
      <protection/>
    </xf>
    <xf numFmtId="0" fontId="10" fillId="0" borderId="10" xfId="0" applyFont="1" applyFill="1" applyBorder="1" applyAlignment="1" applyProtection="1">
      <alignment horizontal="left" wrapText="1" indent="2"/>
      <protection/>
    </xf>
    <xf numFmtId="14" fontId="10" fillId="0" borderId="10" xfId="0" applyNumberFormat="1" applyFont="1" applyFill="1" applyBorder="1" applyAlignment="1" applyProtection="1">
      <alignment horizontal="right" wrapText="1"/>
      <protection/>
    </xf>
    <xf numFmtId="0" fontId="14" fillId="0" borderId="1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horizontal="left" indent="2"/>
    </xf>
    <xf numFmtId="3" fontId="11" fillId="0" borderId="0" xfId="0" applyNumberFormat="1" applyFont="1" applyFill="1" applyBorder="1" applyAlignment="1" applyProtection="1">
      <alignment horizontal="right" wrapText="1" indent="2"/>
      <protection/>
    </xf>
    <xf numFmtId="0" fontId="11" fillId="0" borderId="0" xfId="0" applyFont="1" applyFill="1" applyBorder="1" applyAlignment="1" applyProtection="1">
      <alignment horizontal="right" wrapText="1" indent="2"/>
      <protection/>
    </xf>
    <xf numFmtId="3" fontId="10" fillId="0" borderId="0" xfId="0" applyNumberFormat="1" applyFont="1" applyFill="1" applyBorder="1" applyAlignment="1" applyProtection="1">
      <alignment horizontal="left" indent="2"/>
      <protection/>
    </xf>
    <xf numFmtId="0" fontId="10" fillId="0" borderId="11" xfId="0" applyFont="1" applyFill="1" applyBorder="1" applyAlignment="1" applyProtection="1">
      <alignment horizontal="left" wrapText="1" indent="2"/>
      <protection/>
    </xf>
    <xf numFmtId="0" fontId="75" fillId="0" borderId="0" xfId="0" applyFont="1" applyFill="1" applyBorder="1" applyAlignment="1">
      <alignment horizontal="left" indent="2"/>
    </xf>
    <xf numFmtId="0" fontId="73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 applyProtection="1">
      <alignment horizontal="left" wrapText="1" indent="2"/>
      <protection/>
    </xf>
    <xf numFmtId="200" fontId="17" fillId="0" borderId="0" xfId="0" applyNumberFormat="1" applyFont="1" applyFill="1" applyBorder="1" applyAlignment="1" applyProtection="1">
      <alignment wrapText="1"/>
      <protection/>
    </xf>
    <xf numFmtId="200" fontId="14" fillId="0" borderId="0" xfId="0" applyNumberFormat="1" applyFont="1" applyFill="1" applyBorder="1" applyAlignment="1" applyProtection="1">
      <alignment wrapText="1"/>
      <protection/>
    </xf>
    <xf numFmtId="3" fontId="14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>
      <alignment horizontal="left" indent="2"/>
    </xf>
    <xf numFmtId="0" fontId="73" fillId="0" borderId="0" xfId="0" applyFont="1" applyFill="1" applyBorder="1" applyAlignment="1" applyProtection="1">
      <alignment horizontal="left" indent="2"/>
      <protection/>
    </xf>
    <xf numFmtId="3" fontId="73" fillId="0" borderId="0" xfId="0" applyNumberFormat="1" applyFont="1" applyFill="1" applyBorder="1" applyAlignment="1" applyProtection="1">
      <alignment wrapText="1"/>
      <protection/>
    </xf>
    <xf numFmtId="3" fontId="11" fillId="34" borderId="0" xfId="0" applyNumberFormat="1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 horizontal="left" vertical="top"/>
      <protection/>
    </xf>
    <xf numFmtId="0" fontId="11" fillId="34" borderId="0" xfId="0" applyFont="1" applyFill="1" applyBorder="1" applyAlignment="1" applyProtection="1">
      <alignment/>
      <protection/>
    </xf>
    <xf numFmtId="3" fontId="11" fillId="34" borderId="0" xfId="0" applyNumberFormat="1" applyFont="1" applyFill="1" applyAlignment="1" applyProtection="1">
      <alignment/>
      <protection/>
    </xf>
    <xf numFmtId="1" fontId="11" fillId="34" borderId="0" xfId="0" applyNumberFormat="1" applyFont="1" applyFill="1" applyBorder="1" applyAlignment="1" applyProtection="1">
      <alignment/>
      <protection/>
    </xf>
    <xf numFmtId="3" fontId="11" fillId="34" borderId="0" xfId="0" applyNumberFormat="1" applyFont="1" applyFill="1" applyBorder="1" applyAlignment="1" applyProtection="1">
      <alignment wrapText="1"/>
      <protection/>
    </xf>
    <xf numFmtId="197" fontId="11" fillId="34" borderId="0" xfId="0" applyNumberFormat="1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vertical="top"/>
      <protection/>
    </xf>
    <xf numFmtId="4" fontId="11" fillId="34" borderId="0" xfId="0" applyNumberFormat="1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10" fillId="34" borderId="10" xfId="0" applyFont="1" applyFill="1" applyBorder="1" applyAlignment="1" applyProtection="1">
      <alignment horizontal="right"/>
      <protection/>
    </xf>
    <xf numFmtId="0" fontId="11" fillId="34" borderId="0" xfId="0" applyFont="1" applyFill="1" applyBorder="1" applyAlignment="1" applyProtection="1">
      <alignment horizontal="left" wrapText="1" indent="2"/>
      <protection/>
    </xf>
    <xf numFmtId="3" fontId="11" fillId="34" borderId="0" xfId="0" applyNumberFormat="1" applyFont="1" applyFill="1" applyAlignment="1" applyProtection="1">
      <alignment horizontal="right" vertical="center"/>
      <protection/>
    </xf>
    <xf numFmtId="3" fontId="11" fillId="34" borderId="0" xfId="0" applyNumberFormat="1" applyFont="1" applyFill="1" applyBorder="1" applyAlignment="1" applyProtection="1">
      <alignment horizontal="right" vertical="center"/>
      <protection/>
    </xf>
    <xf numFmtId="3" fontId="10" fillId="34" borderId="11" xfId="0" applyNumberFormat="1" applyFont="1" applyFill="1" applyBorder="1" applyAlignment="1" applyProtection="1">
      <alignment horizontal="right" vertical="center" wrapText="1"/>
      <protection/>
    </xf>
    <xf numFmtId="3" fontId="11" fillId="34" borderId="0" xfId="0" applyNumberFormat="1" applyFont="1" applyFill="1" applyBorder="1" applyAlignment="1" applyProtection="1">
      <alignment horizontal="left" wrapText="1" indent="2"/>
      <protection/>
    </xf>
    <xf numFmtId="3" fontId="10" fillId="34" borderId="0" xfId="0" applyNumberFormat="1" applyFont="1" applyFill="1" applyAlignment="1" applyProtection="1">
      <alignment horizontal="right" vertical="center"/>
      <protection/>
    </xf>
    <xf numFmtId="3" fontId="11" fillId="34" borderId="0" xfId="0" applyNumberFormat="1" applyFont="1" applyFill="1" applyBorder="1" applyAlignment="1" applyProtection="1">
      <alignment horizontal="right" vertical="center" wrapText="1"/>
      <protection/>
    </xf>
    <xf numFmtId="0" fontId="10" fillId="34" borderId="13" xfId="0" applyFont="1" applyFill="1" applyBorder="1" applyAlignment="1" applyProtection="1">
      <alignment horizontal="right"/>
      <protection/>
    </xf>
    <xf numFmtId="3" fontId="10" fillId="34" borderId="0" xfId="0" applyNumberFormat="1" applyFont="1" applyFill="1" applyBorder="1" applyAlignment="1" applyProtection="1">
      <alignment/>
      <protection/>
    </xf>
    <xf numFmtId="3" fontId="10" fillId="34" borderId="12" xfId="0" applyNumberFormat="1" applyFont="1" applyFill="1" applyBorder="1" applyAlignment="1" applyProtection="1">
      <alignment horizontal="right" wrapText="1"/>
      <protection/>
    </xf>
    <xf numFmtId="3" fontId="11" fillId="34" borderId="0" xfId="0" applyNumberFormat="1" applyFont="1" applyFill="1" applyBorder="1" applyAlignment="1" applyProtection="1">
      <alignment/>
      <protection/>
    </xf>
    <xf numFmtId="2" fontId="11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>
      <alignment horizontal="left" indent="2"/>
    </xf>
    <xf numFmtId="2" fontId="11" fillId="34" borderId="0" xfId="0" applyNumberFormat="1" applyFont="1" applyFill="1" applyBorder="1" applyAlignment="1" applyProtection="1">
      <alignment/>
      <protection/>
    </xf>
    <xf numFmtId="201" fontId="11" fillId="34" borderId="0" xfId="0" applyNumberFormat="1" applyFont="1" applyFill="1" applyBorder="1" applyAlignment="1" applyProtection="1">
      <alignment/>
      <protection/>
    </xf>
    <xf numFmtId="3" fontId="15" fillId="34" borderId="0" xfId="0" applyNumberFormat="1" applyFont="1" applyFill="1" applyBorder="1" applyAlignment="1" applyProtection="1">
      <alignment/>
      <protection/>
    </xf>
    <xf numFmtId="201" fontId="11" fillId="34" borderId="0" xfId="0" applyNumberFormat="1" applyFont="1" applyFill="1" applyBorder="1" applyAlignment="1" applyProtection="1">
      <alignment horizontal="right"/>
      <protection/>
    </xf>
    <xf numFmtId="4" fontId="11" fillId="34" borderId="0" xfId="0" applyNumberFormat="1" applyFont="1" applyFill="1" applyBorder="1" applyAlignment="1" applyProtection="1">
      <alignment horizontal="right"/>
      <protection/>
    </xf>
    <xf numFmtId="4" fontId="11" fillId="34" borderId="0" xfId="0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1" fontId="17" fillId="34" borderId="0" xfId="0" applyNumberFormat="1" applyFont="1" applyFill="1" applyBorder="1" applyAlignment="1" applyProtection="1">
      <alignment/>
      <protection/>
    </xf>
    <xf numFmtId="3" fontId="17" fillId="34" borderId="0" xfId="0" applyNumberFormat="1" applyFont="1" applyFill="1" applyBorder="1" applyAlignment="1" applyProtection="1">
      <alignment/>
      <protection/>
    </xf>
    <xf numFmtId="3" fontId="17" fillId="34" borderId="0" xfId="0" applyNumberFormat="1" applyFont="1" applyFill="1" applyBorder="1" applyAlignment="1" applyProtection="1">
      <alignment wrapText="1"/>
      <protection/>
    </xf>
    <xf numFmtId="197" fontId="17" fillId="34" borderId="0" xfId="0" applyNumberFormat="1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 horizontal="right" vertical="top" wrapText="1"/>
      <protection/>
    </xf>
    <xf numFmtId="1" fontId="11" fillId="34" borderId="0" xfId="0" applyNumberFormat="1" applyFont="1" applyFill="1" applyBorder="1" applyAlignment="1" applyProtection="1">
      <alignment wrapText="1"/>
      <protection/>
    </xf>
    <xf numFmtId="197" fontId="11" fillId="34" borderId="0" xfId="0" applyNumberFormat="1" applyFont="1" applyFill="1" applyAlignment="1">
      <alignment wrapText="1"/>
    </xf>
    <xf numFmtId="3" fontId="11" fillId="34" borderId="0" xfId="0" applyNumberFormat="1" applyFont="1" applyFill="1" applyAlignment="1">
      <alignment wrapText="1"/>
    </xf>
    <xf numFmtId="197" fontId="17" fillId="34" borderId="0" xfId="0" applyNumberFormat="1" applyFont="1" applyFill="1" applyAlignment="1">
      <alignment wrapText="1"/>
    </xf>
    <xf numFmtId="0" fontId="10" fillId="34" borderId="10" xfId="0" applyFont="1" applyFill="1" applyBorder="1" applyAlignment="1" applyProtection="1">
      <alignment wrapText="1"/>
      <protection/>
    </xf>
    <xf numFmtId="3" fontId="10" fillId="34" borderId="0" xfId="0" applyNumberFormat="1" applyFont="1" applyFill="1" applyBorder="1" applyAlignment="1" applyProtection="1">
      <alignment wrapText="1"/>
      <protection/>
    </xf>
    <xf numFmtId="14" fontId="10" fillId="34" borderId="10" xfId="0" applyNumberFormat="1" applyFont="1" applyFill="1" applyBorder="1" applyAlignment="1" applyProtection="1">
      <alignment horizontal="right" wrapText="1"/>
      <protection/>
    </xf>
    <xf numFmtId="3" fontId="10" fillId="34" borderId="0" xfId="0" applyNumberFormat="1" applyFont="1" applyFill="1" applyBorder="1" applyAlignment="1" applyProtection="1">
      <alignment horizontal="left" indent="2"/>
      <protection/>
    </xf>
    <xf numFmtId="3" fontId="11" fillId="34" borderId="0" xfId="0" applyNumberFormat="1" applyFont="1" applyFill="1" applyBorder="1" applyAlignment="1" applyProtection="1">
      <alignment horizontal="right" wrapText="1" indent="2"/>
      <protection/>
    </xf>
    <xf numFmtId="3" fontId="14" fillId="34" borderId="0" xfId="0" applyNumberFormat="1" applyFont="1" applyFill="1" applyBorder="1" applyAlignment="1" applyProtection="1">
      <alignment wrapText="1"/>
      <protection/>
    </xf>
    <xf numFmtId="200" fontId="11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left" indent="2"/>
      <protection/>
    </xf>
    <xf numFmtId="3" fontId="11" fillId="34" borderId="0" xfId="0" applyNumberFormat="1" applyFont="1" applyFill="1" applyBorder="1" applyAlignment="1" applyProtection="1">
      <alignment horizontal="right"/>
      <protection/>
    </xf>
    <xf numFmtId="3" fontId="10" fillId="34" borderId="0" xfId="0" applyNumberFormat="1" applyFont="1" applyFill="1" applyBorder="1" applyAlignment="1" applyProtection="1">
      <alignment horizontal="right"/>
      <protection/>
    </xf>
    <xf numFmtId="201" fontId="15" fillId="34" borderId="0" xfId="0" applyNumberFormat="1" applyFont="1" applyFill="1" applyBorder="1" applyAlignment="1" applyProtection="1">
      <alignment/>
      <protection/>
    </xf>
    <xf numFmtId="201" fontId="15" fillId="34" borderId="0" xfId="64" applyNumberFormat="1" applyFont="1" applyFill="1" applyBorder="1" applyAlignment="1" applyProtection="1">
      <alignment horizontal="right" wrapText="1"/>
      <protection/>
    </xf>
    <xf numFmtId="3" fontId="10" fillId="34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Font="1" applyFill="1" applyBorder="1" applyAlignment="1" applyProtection="1">
      <alignment horizontal="left" wrapText="1" indent="2"/>
      <protection/>
    </xf>
    <xf numFmtId="0" fontId="71" fillId="0" borderId="0" xfId="0" applyFont="1" applyFill="1" applyBorder="1" applyAlignment="1">
      <alignment horizontal="left" wrapText="1" indent="2"/>
    </xf>
    <xf numFmtId="3" fontId="10" fillId="0" borderId="0" xfId="0" applyNumberFormat="1" applyFont="1" applyFill="1" applyBorder="1" applyAlignment="1" applyProtection="1">
      <alignment horizontal="left" wrapText="1"/>
      <protection/>
    </xf>
    <xf numFmtId="200" fontId="10" fillId="0" borderId="0" xfId="0" applyNumberFormat="1" applyFont="1" applyFill="1" applyBorder="1" applyAlignment="1" applyProtection="1">
      <alignment horizontal="right" wrapText="1"/>
      <protection/>
    </xf>
    <xf numFmtId="0" fontId="10" fillId="34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right" vertical="top"/>
      <protection/>
    </xf>
    <xf numFmtId="0" fontId="19" fillId="0" borderId="0" xfId="0" applyFont="1" applyFill="1" applyBorder="1" applyAlignment="1">
      <alignment/>
    </xf>
    <xf numFmtId="3" fontId="20" fillId="0" borderId="0" xfId="0" applyNumberFormat="1" applyFont="1" applyFill="1" applyBorder="1" applyAlignment="1" applyProtection="1">
      <alignment wrapText="1"/>
      <protection/>
    </xf>
    <xf numFmtId="200" fontId="20" fillId="0" borderId="0" xfId="0" applyNumberFormat="1" applyFont="1" applyFill="1" applyBorder="1" applyAlignment="1" applyProtection="1">
      <alignment wrapText="1"/>
      <protection/>
    </xf>
    <xf numFmtId="3" fontId="20" fillId="34" borderId="0" xfId="0" applyNumberFormat="1" applyFont="1" applyFill="1" applyBorder="1" applyAlignment="1" applyProtection="1">
      <alignment wrapText="1"/>
      <protection/>
    </xf>
    <xf numFmtId="3" fontId="76" fillId="0" borderId="0" xfId="0" applyNumberFormat="1" applyFont="1" applyFill="1" applyBorder="1" applyAlignment="1" applyProtection="1">
      <alignment horizontal="left" indent="2"/>
      <protection/>
    </xf>
    <xf numFmtId="0" fontId="77" fillId="0" borderId="0" xfId="0" applyFont="1" applyFill="1" applyBorder="1" applyAlignment="1">
      <alignment/>
    </xf>
    <xf numFmtId="0" fontId="10" fillId="34" borderId="0" xfId="0" applyFont="1" applyFill="1" applyBorder="1" applyAlignment="1" applyProtection="1">
      <alignment horizontal="left" vertical="top"/>
      <protection/>
    </xf>
    <xf numFmtId="197" fontId="17" fillId="0" borderId="0" xfId="0" applyNumberFormat="1" applyFont="1" applyFill="1" applyAlignment="1">
      <alignment wrapText="1"/>
    </xf>
    <xf numFmtId="3" fontId="11" fillId="0" borderId="0" xfId="0" applyNumberFormat="1" applyFont="1" applyFill="1" applyBorder="1" applyAlignment="1">
      <alignment vertical="top"/>
    </xf>
    <xf numFmtId="0" fontId="71" fillId="0" borderId="0" xfId="0" applyFont="1" applyFill="1" applyBorder="1" applyAlignment="1">
      <alignment/>
    </xf>
    <xf numFmtId="0" fontId="11" fillId="0" borderId="0" xfId="0" applyFont="1" applyAlignment="1">
      <alignment wrapText="1"/>
    </xf>
    <xf numFmtId="0" fontId="0" fillId="0" borderId="0" xfId="0" applyAlignment="1" applyProtection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Percent 2 2" xfId="66"/>
    <cellStyle name="Percent 3" xfId="67"/>
    <cellStyle name="Percent 9" xfId="68"/>
    <cellStyle name="Tal (1 000)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27.bin" /><Relationship Id="rId4" Type="http://schemas.openxmlformats.org/officeDocument/2006/relationships/customProperty" Target="../customProperty28.bin" /><Relationship Id="rId5" Type="http://schemas.openxmlformats.org/officeDocument/2006/relationships/customProperty" Target="../customProperty2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30.bin" /><Relationship Id="rId4" Type="http://schemas.openxmlformats.org/officeDocument/2006/relationships/customProperty" Target="../customProperty31.bin" /><Relationship Id="rId5" Type="http://schemas.openxmlformats.org/officeDocument/2006/relationships/customProperty" Target="../customProperty3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Relationship Id="rId3" Type="http://schemas.openxmlformats.org/officeDocument/2006/relationships/customProperty" Target="../customProperty33.bin" /><Relationship Id="rId4" Type="http://schemas.openxmlformats.org/officeDocument/2006/relationships/customProperty" Target="../customProperty34.bin" /><Relationship Id="rId5" Type="http://schemas.openxmlformats.org/officeDocument/2006/relationships/customProperty" Target="../customProperty3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Relationship Id="rId3" Type="http://schemas.openxmlformats.org/officeDocument/2006/relationships/customProperty" Target="../customProperty36.bin" /><Relationship Id="rId4" Type="http://schemas.openxmlformats.org/officeDocument/2006/relationships/customProperty" Target="../customProperty37.bin" /><Relationship Id="rId5" Type="http://schemas.openxmlformats.org/officeDocument/2006/relationships/customProperty" Target="../customProperty3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3.bin" /><Relationship Id="rId4" Type="http://schemas.openxmlformats.org/officeDocument/2006/relationships/customProperty" Target="../customProperty4.bin" /><Relationship Id="rId5" Type="http://schemas.openxmlformats.org/officeDocument/2006/relationships/customProperty" Target="../customProperty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6.bin" /><Relationship Id="rId4" Type="http://schemas.openxmlformats.org/officeDocument/2006/relationships/customProperty" Target="../customProperty7.bin" /><Relationship Id="rId5" Type="http://schemas.openxmlformats.org/officeDocument/2006/relationships/customProperty" Target="../customProperty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9.bin" /><Relationship Id="rId4" Type="http://schemas.openxmlformats.org/officeDocument/2006/relationships/customProperty" Target="../customProperty10.bin" /><Relationship Id="rId5" Type="http://schemas.openxmlformats.org/officeDocument/2006/relationships/customProperty" Target="../customProperty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12.bin" /><Relationship Id="rId4" Type="http://schemas.openxmlformats.org/officeDocument/2006/relationships/customProperty" Target="../customProperty13.bin" /><Relationship Id="rId5" Type="http://schemas.openxmlformats.org/officeDocument/2006/relationships/customProperty" Target="../customProperty1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15.bin" /><Relationship Id="rId4" Type="http://schemas.openxmlformats.org/officeDocument/2006/relationships/customProperty" Target="../customProperty16.bin" /><Relationship Id="rId5" Type="http://schemas.openxmlformats.org/officeDocument/2006/relationships/customProperty" Target="../customProperty1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Relationship Id="rId3" Type="http://schemas.openxmlformats.org/officeDocument/2006/relationships/customProperty" Target="../customProperty18.bin" /><Relationship Id="rId4" Type="http://schemas.openxmlformats.org/officeDocument/2006/relationships/customProperty" Target="../customProperty19.bin" /><Relationship Id="rId5" Type="http://schemas.openxmlformats.org/officeDocument/2006/relationships/customProperty" Target="../customProperty2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Relationship Id="rId3" Type="http://schemas.openxmlformats.org/officeDocument/2006/relationships/customProperty" Target="../customProperty21.bin" /><Relationship Id="rId4" Type="http://schemas.openxmlformats.org/officeDocument/2006/relationships/customProperty" Target="../customProperty22.bin" /><Relationship Id="rId5" Type="http://schemas.openxmlformats.org/officeDocument/2006/relationships/customProperty" Target="../customProperty2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Relationship Id="rId3" Type="http://schemas.openxmlformats.org/officeDocument/2006/relationships/customProperty" Target="../customProperty24.bin" /><Relationship Id="rId4" Type="http://schemas.openxmlformats.org/officeDocument/2006/relationships/customProperty" Target="../customProperty25.bin" /><Relationship Id="rId5" Type="http://schemas.openxmlformats.org/officeDocument/2006/relationships/customProperty" Target="../customProperty2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customProperties>
    <customPr name="EpmWorksheetKeyString_GUID" r:id="rId2"/>
    <customPr name="FPMExcelClientCellBasedFunctionStatus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1"/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3" s="2" customFormat="1" ht="15.75">
      <c r="A3" s="2" t="s">
        <v>37</v>
      </c>
    </row>
    <row r="10" ht="140.25">
      <c r="A10" s="1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EpmWorksheetKeyString_GUID" r:id="rId3"/>
    <customPr name="FPMExcelClientCellBasedFunctionStatus" r:id="rId4"/>
    <customPr name="FPMExcelClientRefreshTime" r:id="rId5"/>
  </customPropertie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V62"/>
  <sheetViews>
    <sheetView zoomScaleSheetLayoutView="100" zoomScalePageLayoutView="0" workbookViewId="0" topLeftCell="A1">
      <selection activeCell="AQ27" sqref="AQ27"/>
    </sheetView>
  </sheetViews>
  <sheetFormatPr defaultColWidth="9.140625" defaultRowHeight="12.75" outlineLevelCol="1"/>
  <cols>
    <col min="1" max="1" width="49.140625" style="80" bestFit="1" customWidth="1"/>
    <col min="2" max="2" width="42.421875" style="80" bestFit="1" customWidth="1"/>
    <col min="3" max="5" width="11.57421875" style="140" hidden="1" customWidth="1" outlineLevel="1"/>
    <col min="6" max="6" width="12.140625" style="140" hidden="1" customWidth="1" outlineLevel="1"/>
    <col min="7" max="12" width="11.57421875" style="140" hidden="1" customWidth="1" outlineLevel="1"/>
    <col min="13" max="13" width="11.421875" style="140" hidden="1" customWidth="1" outlineLevel="1"/>
    <col min="14" max="14" width="11.57421875" style="140" hidden="1" customWidth="1" outlineLevel="1"/>
    <col min="15" max="15" width="11.57421875" style="140" customWidth="1" collapsed="1"/>
    <col min="16" max="16" width="11.00390625" style="140" hidden="1" customWidth="1" outlineLevel="1"/>
    <col min="17" max="18" width="10.57421875" style="140" hidden="1" customWidth="1" outlineLevel="1"/>
    <col min="19" max="19" width="10.00390625" style="140" hidden="1" customWidth="1" outlineLevel="1"/>
    <col min="20" max="21" width="9.140625" style="140" hidden="1" customWidth="1" outlineLevel="1"/>
    <col min="22" max="22" width="10.57421875" style="140" hidden="1" customWidth="1" outlineLevel="1"/>
    <col min="23" max="24" width="10.421875" style="140" hidden="1" customWidth="1" outlineLevel="1"/>
    <col min="25" max="25" width="9.28125" style="140" hidden="1" customWidth="1" outlineLevel="1"/>
    <col min="26" max="26" width="12.00390625" style="140" hidden="1" customWidth="1" outlineLevel="1"/>
    <col min="27" max="27" width="12.00390625" style="140" customWidth="1" collapsed="1"/>
    <col min="28" max="28" width="21.57421875" style="140" customWidth="1"/>
    <col min="29" max="29" width="12.00390625" style="140" customWidth="1"/>
    <col min="30" max="30" width="12.00390625" style="140" hidden="1" customWidth="1" outlineLevel="1"/>
    <col min="31" max="31" width="12.00390625" style="140" customWidth="1" collapsed="1"/>
    <col min="32" max="32" width="12.00390625" style="140" hidden="1" customWidth="1" outlineLevel="1"/>
    <col min="33" max="33" width="12.00390625" style="140" customWidth="1" collapsed="1"/>
    <col min="34" max="34" width="12.00390625" style="140" hidden="1" customWidth="1" outlineLevel="1"/>
    <col min="35" max="35" width="12.00390625" style="140" customWidth="1" collapsed="1"/>
    <col min="36" max="37" width="12.00390625" style="140" customWidth="1"/>
    <col min="38" max="42" width="13.28125" style="140" customWidth="1"/>
    <col min="43" max="43" width="13.140625" style="140" customWidth="1"/>
    <col min="44" max="16384" width="9.140625" style="140" customWidth="1"/>
  </cols>
  <sheetData>
    <row r="1" spans="1:48" ht="13.5">
      <c r="A1" s="51"/>
      <c r="B1" s="51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</row>
    <row r="2" spans="1:48" ht="16.5">
      <c r="A2" s="346" t="s">
        <v>57</v>
      </c>
      <c r="B2" s="346" t="s">
        <v>57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</row>
    <row r="3" spans="1:48" ht="13.5">
      <c r="A3" s="142"/>
      <c r="B3" s="143"/>
      <c r="C3" s="5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86"/>
      <c r="AC3" s="74"/>
      <c r="AD3" s="86"/>
      <c r="AE3" s="74"/>
      <c r="AF3" s="86"/>
      <c r="AG3" s="74"/>
      <c r="AH3" s="86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</row>
    <row r="4" spans="1:48" ht="13.5">
      <c r="A4" s="144"/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74"/>
      <c r="S4" s="74"/>
      <c r="T4" s="74"/>
      <c r="U4" s="74"/>
      <c r="V4" s="74"/>
      <c r="W4" s="74"/>
      <c r="X4" s="74"/>
      <c r="Y4" s="74"/>
      <c r="Z4" s="74"/>
      <c r="AA4" s="74"/>
      <c r="AB4" s="55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</row>
    <row r="5" spans="1:48" ht="13.5">
      <c r="A5" s="141" t="s">
        <v>289</v>
      </c>
      <c r="B5" s="141" t="s">
        <v>290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</row>
    <row r="6" spans="1:48" ht="13.5">
      <c r="A6" s="141"/>
      <c r="B6" s="141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R6" s="74"/>
      <c r="AS6" s="74"/>
      <c r="AT6" s="74"/>
      <c r="AU6" s="74"/>
      <c r="AV6" s="74"/>
    </row>
    <row r="7" spans="1:48" s="150" customFormat="1" ht="13.5">
      <c r="A7" s="146" t="s">
        <v>66</v>
      </c>
      <c r="B7" s="146" t="s">
        <v>59</v>
      </c>
      <c r="C7" s="147" t="s">
        <v>33</v>
      </c>
      <c r="D7" s="147" t="s">
        <v>34</v>
      </c>
      <c r="E7" s="147" t="s">
        <v>35</v>
      </c>
      <c r="F7" s="147" t="s">
        <v>38</v>
      </c>
      <c r="G7" s="147" t="s">
        <v>41</v>
      </c>
      <c r="H7" s="147" t="s">
        <v>42</v>
      </c>
      <c r="I7" s="147" t="s">
        <v>43</v>
      </c>
      <c r="J7" s="147" t="s">
        <v>45</v>
      </c>
      <c r="K7" s="147" t="s">
        <v>48</v>
      </c>
      <c r="L7" s="147" t="s">
        <v>49</v>
      </c>
      <c r="M7" s="147" t="s">
        <v>50</v>
      </c>
      <c r="N7" s="147" t="s">
        <v>54</v>
      </c>
      <c r="O7" s="147" t="s">
        <v>56</v>
      </c>
      <c r="P7" s="147" t="s">
        <v>325</v>
      </c>
      <c r="Q7" s="147" t="s">
        <v>326</v>
      </c>
      <c r="R7" s="148" t="s">
        <v>338</v>
      </c>
      <c r="S7" s="148" t="s">
        <v>346</v>
      </c>
      <c r="T7" s="148" t="s">
        <v>343</v>
      </c>
      <c r="U7" s="148" t="s">
        <v>344</v>
      </c>
      <c r="V7" s="148" t="s">
        <v>345</v>
      </c>
      <c r="W7" s="148" t="s">
        <v>350</v>
      </c>
      <c r="X7" s="148" t="s">
        <v>352</v>
      </c>
      <c r="Y7" s="148" t="s">
        <v>353</v>
      </c>
      <c r="Z7" s="148" t="s">
        <v>357</v>
      </c>
      <c r="AA7" s="148" t="s">
        <v>366</v>
      </c>
      <c r="AB7" s="148" t="s">
        <v>366</v>
      </c>
      <c r="AC7" s="148" t="s">
        <v>384</v>
      </c>
      <c r="AD7" s="148" t="s">
        <v>384</v>
      </c>
      <c r="AE7" s="148" t="s">
        <v>388</v>
      </c>
      <c r="AF7" s="148" t="s">
        <v>388</v>
      </c>
      <c r="AG7" s="148" t="s">
        <v>402</v>
      </c>
      <c r="AH7" s="148" t="s">
        <v>402</v>
      </c>
      <c r="AI7" s="148" t="s">
        <v>449</v>
      </c>
      <c r="AJ7" s="148" t="s">
        <v>456</v>
      </c>
      <c r="AK7" s="148" t="s">
        <v>464</v>
      </c>
      <c r="AL7" s="148" t="s">
        <v>481</v>
      </c>
      <c r="AM7" s="148" t="s">
        <v>482</v>
      </c>
      <c r="AN7" s="148" t="s">
        <v>484</v>
      </c>
      <c r="AO7" s="148" t="s">
        <v>485</v>
      </c>
      <c r="AP7" s="148" t="s">
        <v>492</v>
      </c>
      <c r="AQ7" s="328" t="s">
        <v>494</v>
      </c>
      <c r="AR7" s="149"/>
      <c r="AS7" s="149"/>
      <c r="AT7" s="149"/>
      <c r="AU7" s="149"/>
      <c r="AV7" s="149"/>
    </row>
    <row r="8" spans="1:48" ht="13.5">
      <c r="A8" s="177"/>
      <c r="B8" s="177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0"/>
      <c r="AR8" s="74"/>
      <c r="AS8" s="74"/>
      <c r="AT8" s="74"/>
      <c r="AU8" s="74"/>
      <c r="AV8" s="74"/>
    </row>
    <row r="9" spans="1:48" ht="13.5">
      <c r="A9" s="71" t="s">
        <v>246</v>
      </c>
      <c r="B9" s="71" t="s">
        <v>62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300"/>
      <c r="AR9" s="74"/>
      <c r="AS9" s="74"/>
      <c r="AT9" s="74"/>
      <c r="AU9" s="74"/>
      <c r="AV9" s="74"/>
    </row>
    <row r="10" spans="1:48" ht="13.5">
      <c r="A10" s="72" t="s">
        <v>90</v>
      </c>
      <c r="B10" s="72" t="s">
        <v>89</v>
      </c>
      <c r="C10" s="152">
        <v>22573663.9839755</v>
      </c>
      <c r="D10" s="152">
        <v>21765720.4931858</v>
      </c>
      <c r="E10" s="152">
        <v>19726020.7548808</v>
      </c>
      <c r="F10" s="152">
        <v>19530622.5025952</v>
      </c>
      <c r="G10" s="152">
        <v>20299297.1064873</v>
      </c>
      <c r="H10" s="152">
        <v>19868548.2910619</v>
      </c>
      <c r="I10" s="152">
        <v>19699711.4166175</v>
      </c>
      <c r="J10" s="152">
        <v>21992981.8329314</v>
      </c>
      <c r="K10" s="152">
        <v>24916023.6464647</v>
      </c>
      <c r="L10" s="152">
        <v>24533266.96828</v>
      </c>
      <c r="M10" s="152">
        <v>21888174.5596379</v>
      </c>
      <c r="N10" s="152">
        <v>24106919.8563027</v>
      </c>
      <c r="O10" s="152">
        <v>25418923.5034392</v>
      </c>
      <c r="P10" s="153">
        <v>27201366.1759184</v>
      </c>
      <c r="Q10" s="153">
        <v>24192132.8224715</v>
      </c>
      <c r="R10" s="64">
        <v>25627.4010962245</v>
      </c>
      <c r="S10" s="64">
        <v>27873.4860714735</v>
      </c>
      <c r="T10" s="64">
        <v>26031.149961817</v>
      </c>
      <c r="U10" s="64">
        <v>24992.1216633995</v>
      </c>
      <c r="V10" s="64">
        <v>25178.666301542402</v>
      </c>
      <c r="W10" s="64">
        <v>25355.7932804329</v>
      </c>
      <c r="X10" s="64">
        <v>18971.0977872486</v>
      </c>
      <c r="Y10" s="64">
        <v>19908.8693947337</v>
      </c>
      <c r="Z10" s="64">
        <v>22051.0287064885</v>
      </c>
      <c r="AA10" s="64">
        <v>25846.7108715836</v>
      </c>
      <c r="AB10" s="64">
        <v>22205.9574764767</v>
      </c>
      <c r="AC10" s="64">
        <v>25856.8572936507</v>
      </c>
      <c r="AD10" s="64">
        <v>21816.2193474608</v>
      </c>
      <c r="AE10" s="64">
        <v>26292.4786902607</v>
      </c>
      <c r="AF10" s="64">
        <v>22870.098815226997</v>
      </c>
      <c r="AG10" s="64">
        <v>30902.3821741517</v>
      </c>
      <c r="AH10" s="64">
        <v>26772.244963238998</v>
      </c>
      <c r="AI10" s="64">
        <v>30473.821647564</v>
      </c>
      <c r="AJ10" s="64">
        <v>28740.1074037593</v>
      </c>
      <c r="AK10" s="64">
        <v>29231.4446234457</v>
      </c>
      <c r="AL10" s="64">
        <v>30750.975796453902</v>
      </c>
      <c r="AM10" s="64">
        <v>34362.78935124991</v>
      </c>
      <c r="AN10" s="64">
        <v>31659.5184427935</v>
      </c>
      <c r="AO10" s="64">
        <v>28927.016395650902</v>
      </c>
      <c r="AP10" s="64">
        <v>30061.52795025121</v>
      </c>
      <c r="AQ10" s="297">
        <v>31981.421765858868</v>
      </c>
      <c r="AR10" s="74"/>
      <c r="AS10" s="74"/>
      <c r="AT10" s="74"/>
      <c r="AU10" s="74"/>
      <c r="AV10" s="74"/>
    </row>
    <row r="11" spans="1:48" ht="13.5">
      <c r="A11" s="72" t="s">
        <v>65</v>
      </c>
      <c r="B11" s="72" t="s">
        <v>13</v>
      </c>
      <c r="C11" s="152">
        <v>21960038.5831948</v>
      </c>
      <c r="D11" s="152">
        <v>22200470.9714928</v>
      </c>
      <c r="E11" s="152">
        <v>20745365.9504934</v>
      </c>
      <c r="F11" s="152">
        <v>20940305.179775</v>
      </c>
      <c r="G11" s="152">
        <v>19699907.4892643</v>
      </c>
      <c r="H11" s="152">
        <v>20320633.0909462</v>
      </c>
      <c r="I11" s="152">
        <v>19714799.084407</v>
      </c>
      <c r="J11" s="152">
        <v>21817397.9171984</v>
      </c>
      <c r="K11" s="152">
        <v>21758231.5572943</v>
      </c>
      <c r="L11" s="152">
        <v>23532185.1055126</v>
      </c>
      <c r="M11" s="152">
        <v>21607600.3427237</v>
      </c>
      <c r="N11" s="152">
        <v>23929254.6825576</v>
      </c>
      <c r="O11" s="64">
        <v>23685.343506126603</v>
      </c>
      <c r="P11" s="64">
        <v>26136.3773794158</v>
      </c>
      <c r="Q11" s="64">
        <v>24282.5042560777</v>
      </c>
      <c r="R11" s="64">
        <v>25967.635561300198</v>
      </c>
      <c r="S11" s="64">
        <v>25025.1786441379</v>
      </c>
      <c r="T11" s="64">
        <v>26467.0817193353</v>
      </c>
      <c r="U11" s="64">
        <v>25162.973458711098</v>
      </c>
      <c r="V11" s="64">
        <v>26583.0178971303</v>
      </c>
      <c r="W11" s="64">
        <v>23620.4602931864</v>
      </c>
      <c r="X11" s="64">
        <v>20230.375118427703</v>
      </c>
      <c r="Y11" s="64">
        <v>20145.298099926</v>
      </c>
      <c r="Z11" s="64">
        <v>22407.5675607066</v>
      </c>
      <c r="AA11" s="64">
        <v>21690.582018092202</v>
      </c>
      <c r="AB11" s="64">
        <v>18528.400749123903</v>
      </c>
      <c r="AC11" s="64">
        <v>23460.021551882</v>
      </c>
      <c r="AD11" s="64">
        <v>20136.162561341698</v>
      </c>
      <c r="AE11" s="64">
        <v>24826.246865733898</v>
      </c>
      <c r="AF11" s="64">
        <v>21724.79678907</v>
      </c>
      <c r="AG11" s="64">
        <v>29127.8536414016</v>
      </c>
      <c r="AH11" s="64">
        <v>25310.622806014002</v>
      </c>
      <c r="AI11" s="64">
        <v>24921.4409226289</v>
      </c>
      <c r="AJ11" s="64">
        <v>27049.823538541998</v>
      </c>
      <c r="AK11" s="64">
        <v>29266.5759934993</v>
      </c>
      <c r="AL11" s="64">
        <v>31094.0934604735</v>
      </c>
      <c r="AM11" s="64">
        <v>30968.0068556691</v>
      </c>
      <c r="AN11" s="64">
        <v>32243.1247845263</v>
      </c>
      <c r="AO11" s="64">
        <v>31476.0368255375</v>
      </c>
      <c r="AP11" s="64">
        <v>31815.692499822235</v>
      </c>
      <c r="AQ11" s="297">
        <v>29001.687803720386</v>
      </c>
      <c r="AR11" s="74"/>
      <c r="AS11" s="74"/>
      <c r="AT11" s="74"/>
      <c r="AU11" s="74"/>
      <c r="AV11" s="74"/>
    </row>
    <row r="12" spans="1:48" ht="13.5">
      <c r="A12" s="72" t="s">
        <v>187</v>
      </c>
      <c r="B12" s="72" t="s">
        <v>118</v>
      </c>
      <c r="C12" s="154">
        <v>-8.54093028</v>
      </c>
      <c r="D12" s="154">
        <v>-2.4137615500000003</v>
      </c>
      <c r="E12" s="154">
        <v>-7.74478787</v>
      </c>
      <c r="F12" s="154">
        <v>-6.98035819</v>
      </c>
      <c r="G12" s="154">
        <v>-6.64750532</v>
      </c>
      <c r="H12" s="154">
        <v>-4.05449721</v>
      </c>
      <c r="I12" s="154">
        <v>0.22149793999999998</v>
      </c>
      <c r="J12" s="154">
        <v>7.67702502</v>
      </c>
      <c r="K12" s="154">
        <v>16.43</v>
      </c>
      <c r="L12" s="154">
        <v>16.74</v>
      </c>
      <c r="M12" s="154">
        <v>13.25</v>
      </c>
      <c r="N12" s="154">
        <v>14.760000000000002</v>
      </c>
      <c r="O12" s="154">
        <v>6.9729182000000005</v>
      </c>
      <c r="P12" s="154">
        <v>12.01039731</v>
      </c>
      <c r="Q12" s="154">
        <v>9.11733824</v>
      </c>
      <c r="R12" s="64">
        <v>6.23203838</v>
      </c>
      <c r="S12" s="64">
        <v>6.248595669999999</v>
      </c>
      <c r="T12" s="64">
        <v>-5.1670180199999995</v>
      </c>
      <c r="U12" s="64">
        <v>-0.8858039999999999</v>
      </c>
      <c r="V12" s="64">
        <v>-6.1678719200000005</v>
      </c>
      <c r="W12" s="64">
        <v>-10.76137097</v>
      </c>
      <c r="X12" s="64">
        <v>-23.27776792</v>
      </c>
      <c r="Y12" s="64">
        <v>-11.378661430000001</v>
      </c>
      <c r="Z12" s="64">
        <v>-1.5161625600000002</v>
      </c>
      <c r="AA12" s="64">
        <v>12.22493551</v>
      </c>
      <c r="AB12" s="64">
        <v>17.55829948</v>
      </c>
      <c r="AC12" s="64">
        <v>43.34916478</v>
      </c>
      <c r="AD12" s="64">
        <v>38.9626127</v>
      </c>
      <c r="AE12" s="64">
        <v>20.78992509</v>
      </c>
      <c r="AF12" s="64">
        <v>19.61643244</v>
      </c>
      <c r="AG12" s="64">
        <v>23.22738956</v>
      </c>
      <c r="AH12" s="64">
        <v>20.66975253</v>
      </c>
      <c r="AI12" s="64">
        <v>19.889750919999997</v>
      </c>
      <c r="AJ12" s="64">
        <v>10.8376097</v>
      </c>
      <c r="AK12" s="64">
        <v>6.0266803</v>
      </c>
      <c r="AL12" s="64">
        <v>-1.9951048999999998</v>
      </c>
      <c r="AM12" s="64">
        <v>1.56323255</v>
      </c>
      <c r="AN12" s="64">
        <v>2.7699267</v>
      </c>
      <c r="AO12" s="64">
        <v>-7.47287076</v>
      </c>
      <c r="AP12" s="64">
        <v>-3.5432711914748</v>
      </c>
      <c r="AQ12" s="329">
        <v>-5.48823600362918</v>
      </c>
      <c r="AR12" s="74"/>
      <c r="AS12" s="74"/>
      <c r="AT12" s="74"/>
      <c r="AU12" s="74"/>
      <c r="AV12" s="74"/>
    </row>
    <row r="13" spans="1:48" ht="13.5">
      <c r="A13" s="72" t="s">
        <v>186</v>
      </c>
      <c r="B13" s="72" t="s">
        <v>117</v>
      </c>
      <c r="C13" s="154">
        <v>-1.7717918400000001</v>
      </c>
      <c r="D13" s="154">
        <v>-4.07700215</v>
      </c>
      <c r="E13" s="154">
        <v>-5.5667872</v>
      </c>
      <c r="F13" s="154">
        <v>-6.272996760000001</v>
      </c>
      <c r="G13" s="154">
        <v>-6.5496533800000005</v>
      </c>
      <c r="H13" s="154">
        <v>-3.8251060500000005</v>
      </c>
      <c r="I13" s="154">
        <v>-4.70994665</v>
      </c>
      <c r="J13" s="154">
        <v>-0.29100073000000004</v>
      </c>
      <c r="K13" s="154">
        <v>5.1499999999999995</v>
      </c>
      <c r="L13" s="154">
        <v>9.33</v>
      </c>
      <c r="M13" s="154">
        <v>11.62</v>
      </c>
      <c r="N13" s="154">
        <v>14.92</v>
      </c>
      <c r="O13" s="154">
        <v>13.500989299999999</v>
      </c>
      <c r="P13" s="154">
        <v>12.14539506</v>
      </c>
      <c r="Q13" s="154">
        <v>10.35676465</v>
      </c>
      <c r="R13" s="64">
        <v>8.92174893</v>
      </c>
      <c r="S13" s="64">
        <v>2.54048849</v>
      </c>
      <c r="T13" s="64">
        <v>-0.01333652</v>
      </c>
      <c r="U13" s="64">
        <v>-0.85313263</v>
      </c>
      <c r="V13" s="64">
        <v>-2.34743388</v>
      </c>
      <c r="W13" s="64">
        <v>-7.2361701400000005</v>
      </c>
      <c r="X13" s="64">
        <v>-19.892159879999998</v>
      </c>
      <c r="Y13" s="64">
        <v>-11.07417182</v>
      </c>
      <c r="Z13" s="64">
        <v>-5.8531726200000005</v>
      </c>
      <c r="AA13" s="64">
        <v>1.00935993</v>
      </c>
      <c r="AB13" s="64">
        <v>3.96449191</v>
      </c>
      <c r="AC13" s="64">
        <v>21.68337061</v>
      </c>
      <c r="AD13" s="64">
        <v>26.990878470000002</v>
      </c>
      <c r="AE13" s="64">
        <v>12.72051149</v>
      </c>
      <c r="AF13" s="64">
        <v>14.76721923</v>
      </c>
      <c r="AG13" s="64">
        <v>13.82080903</v>
      </c>
      <c r="AH13" s="64">
        <v>16.1035551</v>
      </c>
      <c r="AI13" s="64">
        <v>12.20301162</v>
      </c>
      <c r="AJ13" s="64">
        <v>10.04894846</v>
      </c>
      <c r="AK13" s="64">
        <v>11.144599280000001</v>
      </c>
      <c r="AL13" s="64">
        <v>5.08185314</v>
      </c>
      <c r="AM13" s="64">
        <v>12.86693689</v>
      </c>
      <c r="AN13" s="64">
        <v>11.65055505</v>
      </c>
      <c r="AO13" s="64">
        <v>1.16605065</v>
      </c>
      <c r="AP13" s="64">
        <v>0.93967627687142</v>
      </c>
      <c r="AQ13" s="329">
        <v>-5.114796603671381</v>
      </c>
      <c r="AR13" s="74"/>
      <c r="AS13" s="74"/>
      <c r="AT13" s="74"/>
      <c r="AU13" s="74"/>
      <c r="AV13" s="74"/>
    </row>
    <row r="14" spans="1:48" ht="13.5">
      <c r="A14" s="63" t="s">
        <v>382</v>
      </c>
      <c r="B14" s="63" t="s">
        <v>383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11358.4927087447</v>
      </c>
      <c r="K14" s="64">
        <v>3580.13020276329</v>
      </c>
      <c r="L14" s="64">
        <v>3352.1709108892896</v>
      </c>
      <c r="M14" s="64">
        <v>3404.8136159032997</v>
      </c>
      <c r="N14" s="64">
        <v>4435.934773707901</v>
      </c>
      <c r="O14" s="64">
        <v>4333.28431885528</v>
      </c>
      <c r="P14" s="64">
        <v>5133.230995214611</v>
      </c>
      <c r="Q14" s="64">
        <v>4654.707879264241</v>
      </c>
      <c r="R14" s="64">
        <v>4677.96196108715</v>
      </c>
      <c r="S14" s="64">
        <v>4673.58207465991</v>
      </c>
      <c r="T14" s="64">
        <v>5080.7431149984</v>
      </c>
      <c r="U14" s="64">
        <v>4736.76348227451</v>
      </c>
      <c r="V14" s="64">
        <v>5155.2231097036</v>
      </c>
      <c r="W14" s="64">
        <v>3801.05686310611</v>
      </c>
      <c r="X14" s="64">
        <v>2911.03739316779</v>
      </c>
      <c r="Y14" s="64">
        <v>3564.2099539701903</v>
      </c>
      <c r="Z14" s="64">
        <v>4601.49216871259</v>
      </c>
      <c r="AA14" s="64">
        <v>4267.4928708794</v>
      </c>
      <c r="AB14" s="64">
        <v>3960.31927131161</v>
      </c>
      <c r="AC14" s="64">
        <v>4568.3794281561</v>
      </c>
      <c r="AD14" s="64">
        <v>4192.452281349691</v>
      </c>
      <c r="AE14" s="64">
        <v>4730.56827138878</v>
      </c>
      <c r="AF14" s="64">
        <v>4619.698360722409</v>
      </c>
      <c r="AG14" s="64">
        <v>5354.390903119601</v>
      </c>
      <c r="AH14" s="64">
        <v>5043.37593571759</v>
      </c>
      <c r="AI14" s="64">
        <v>5042.6899990601</v>
      </c>
      <c r="AJ14" s="64">
        <v>5141.44662696919</v>
      </c>
      <c r="AK14" s="64">
        <v>5888.989582897209</v>
      </c>
      <c r="AL14" s="64">
        <v>6412.6637324947</v>
      </c>
      <c r="AM14" s="64">
        <v>6118.9776185676</v>
      </c>
      <c r="AN14" s="64">
        <v>6599.23893112461</v>
      </c>
      <c r="AO14" s="64">
        <v>6311.52479588132</v>
      </c>
      <c r="AP14" s="64">
        <v>6210.752391860764</v>
      </c>
      <c r="AQ14" s="297">
        <v>5280.678266734166</v>
      </c>
      <c r="AR14" s="74"/>
      <c r="AS14" s="74"/>
      <c r="AT14" s="74"/>
      <c r="AU14" s="74"/>
      <c r="AV14" s="74"/>
    </row>
    <row r="15" spans="1:48" ht="13.5">
      <c r="A15" s="63" t="s">
        <v>397</v>
      </c>
      <c r="B15" s="63" t="s">
        <v>398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6">
        <v>18.295214159483923</v>
      </c>
      <c r="P15" s="66">
        <v>19.6401778283833</v>
      </c>
      <c r="Q15" s="66">
        <v>19.168977919973834</v>
      </c>
      <c r="R15" s="66">
        <v>18.014585694735946</v>
      </c>
      <c r="S15" s="66">
        <v>18.6755193284292</v>
      </c>
      <c r="T15" s="66">
        <v>19.1964613585891</v>
      </c>
      <c r="U15" s="66">
        <v>18.824339222257947</v>
      </c>
      <c r="V15" s="66">
        <v>19.392918929118725</v>
      </c>
      <c r="W15" s="66">
        <v>16.0922218107772</v>
      </c>
      <c r="X15" s="66">
        <v>14.389438535502721</v>
      </c>
      <c r="Y15" s="66">
        <v>17.692515326855762</v>
      </c>
      <c r="Z15" s="66">
        <v>20.53543811146044</v>
      </c>
      <c r="AA15" s="66">
        <v>19.67440462095423</v>
      </c>
      <c r="AB15" s="66">
        <v>21.37431786442157</v>
      </c>
      <c r="AC15" s="66">
        <v>20.686946331992957</v>
      </c>
      <c r="AD15" s="66">
        <v>20.82051268993302</v>
      </c>
      <c r="AE15" s="66">
        <v>19.054705678924368</v>
      </c>
      <c r="AF15" s="66">
        <v>21.26463324640456</v>
      </c>
      <c r="AG15" s="66">
        <v>18.382373686157923</v>
      </c>
      <c r="AH15" s="66">
        <v>19.92592586271423</v>
      </c>
      <c r="AI15" s="66">
        <v>20.23434365097762</v>
      </c>
      <c r="AJ15" s="66">
        <v>19.007320397648396</v>
      </c>
      <c r="AK15" s="66">
        <v>20.121894628894317</v>
      </c>
      <c r="AL15" s="66">
        <v>20.623414349244218</v>
      </c>
      <c r="AM15" s="66">
        <v>19.759029527105135</v>
      </c>
      <c r="AN15" s="66">
        <v>20.467119657991805</v>
      </c>
      <c r="AO15" s="66">
        <v>20.051840804686634</v>
      </c>
      <c r="AP15" s="66">
        <v>19.5210347594838</v>
      </c>
      <c r="AQ15" s="298">
        <v>18.2081756843709</v>
      </c>
      <c r="AR15" s="74"/>
      <c r="AS15" s="74"/>
      <c r="AT15" s="74"/>
      <c r="AU15" s="74"/>
      <c r="AV15" s="74"/>
    </row>
    <row r="16" spans="1:48" ht="13.5">
      <c r="A16" s="72" t="s">
        <v>188</v>
      </c>
      <c r="B16" s="73" t="s">
        <v>437</v>
      </c>
      <c r="C16" s="152">
        <v>566822.506732921</v>
      </c>
      <c r="D16" s="152">
        <v>1803469.97120282</v>
      </c>
      <c r="E16" s="152">
        <v>1250857.8616871</v>
      </c>
      <c r="F16" s="152">
        <v>-178125.118620941</v>
      </c>
      <c r="G16" s="152">
        <v>1455487.4207329</v>
      </c>
      <c r="H16" s="152">
        <v>1670983.4456642</v>
      </c>
      <c r="I16" s="152">
        <v>1610766.92347569</v>
      </c>
      <c r="J16" s="152">
        <v>2100468.98877526</v>
      </c>
      <c r="K16" s="152">
        <v>2271371.0283489</v>
      </c>
      <c r="L16" s="152">
        <v>2181703.14689709</v>
      </c>
      <c r="M16" s="152">
        <v>2340754.95532009</v>
      </c>
      <c r="N16" s="152">
        <v>6418384.48555691</v>
      </c>
      <c r="O16" s="152">
        <v>2952879.6747412</v>
      </c>
      <c r="P16" s="152">
        <v>3521054.30704768</v>
      </c>
      <c r="Q16" s="152">
        <v>3927794.44331132</v>
      </c>
      <c r="R16" s="64">
        <v>2812.4493605196003</v>
      </c>
      <c r="S16" s="64">
        <v>3140.74605869661</v>
      </c>
      <c r="T16" s="64">
        <v>3605.2847482417997</v>
      </c>
      <c r="U16" s="64">
        <v>2069.14720917172</v>
      </c>
      <c r="V16" s="64">
        <v>-86.9586995775159</v>
      </c>
      <c r="W16" s="64">
        <v>1834.85679621088</v>
      </c>
      <c r="X16" s="64">
        <v>1098.41085013003</v>
      </c>
      <c r="Y16" s="64">
        <v>3186.1883164328797</v>
      </c>
      <c r="Z16" s="64">
        <v>2633.2950817075302</v>
      </c>
      <c r="AA16" s="64">
        <v>3185.3264247466</v>
      </c>
      <c r="AB16" s="64">
        <v>2885.2512852201003</v>
      </c>
      <c r="AC16" s="64">
        <v>3514.3509856824103</v>
      </c>
      <c r="AD16" s="64">
        <v>3159.20266932611</v>
      </c>
      <c r="AE16" s="64">
        <v>3923.49110630439</v>
      </c>
      <c r="AF16" s="64">
        <v>3607.25755403508</v>
      </c>
      <c r="AG16" s="64">
        <v>3870.01266787411</v>
      </c>
      <c r="AH16" s="64">
        <v>3435.5600035229304</v>
      </c>
      <c r="AI16" s="64">
        <v>3395.3147300296</v>
      </c>
      <c r="AJ16" s="64">
        <v>2627.4608273262897</v>
      </c>
      <c r="AK16" s="64">
        <v>3396.40146764059</v>
      </c>
      <c r="AL16" s="64">
        <v>3434.65661534452</v>
      </c>
      <c r="AM16" s="64">
        <v>3816.2676920852</v>
      </c>
      <c r="AN16" s="64">
        <v>3326.08654346131</v>
      </c>
      <c r="AO16" s="64">
        <v>3900.2267435467</v>
      </c>
      <c r="AP16" s="64">
        <v>4258.600714459629</v>
      </c>
      <c r="AQ16" s="297">
        <v>1247.2955725719175</v>
      </c>
      <c r="AR16" s="74"/>
      <c r="AS16" s="74"/>
      <c r="AT16" s="74"/>
      <c r="AU16" s="74"/>
      <c r="AV16" s="74"/>
    </row>
    <row r="17" spans="1:48" ht="13.5">
      <c r="A17" s="73" t="s">
        <v>439</v>
      </c>
      <c r="B17" s="73" t="s">
        <v>438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>
        <v>3401.91210735739</v>
      </c>
      <c r="AJ17" s="64">
        <v>3694.1445059201696</v>
      </c>
      <c r="AK17" s="64">
        <v>3912.6796285135297</v>
      </c>
      <c r="AL17" s="64">
        <v>4040.8417005241</v>
      </c>
      <c r="AM17" s="64">
        <v>3855.03225709969</v>
      </c>
      <c r="AN17" s="64">
        <v>4084.96859966631</v>
      </c>
      <c r="AO17" s="64">
        <v>3948.81570808291</v>
      </c>
      <c r="AP17" s="64">
        <v>4046.5888146127054</v>
      </c>
      <c r="AQ17" s="297">
        <v>3281.2430189960082</v>
      </c>
      <c r="AR17" s="74"/>
      <c r="AS17" s="74"/>
      <c r="AT17" s="74"/>
      <c r="AU17" s="74"/>
      <c r="AV17" s="74"/>
    </row>
    <row r="18" spans="1:48" ht="13.5">
      <c r="A18" s="72" t="s">
        <v>189</v>
      </c>
      <c r="B18" s="72" t="s">
        <v>119</v>
      </c>
      <c r="C18" s="155">
        <v>0.455950440563037</v>
      </c>
      <c r="D18" s="155">
        <v>1.44332526944486</v>
      </c>
      <c r="E18" s="155">
        <v>1.00535353262817</v>
      </c>
      <c r="F18" s="155">
        <v>-0.117638836091229</v>
      </c>
      <c r="G18" s="155">
        <v>1.16435158131944</v>
      </c>
      <c r="H18" s="155">
        <v>1.35024327915724</v>
      </c>
      <c r="I18" s="155">
        <v>1.28518990492904</v>
      </c>
      <c r="J18" s="155">
        <v>1.6829778830795</v>
      </c>
      <c r="K18" s="155">
        <v>1.81134110598346</v>
      </c>
      <c r="L18" s="155">
        <v>1.74538700243058</v>
      </c>
      <c r="M18" s="155">
        <v>1.87055801530474</v>
      </c>
      <c r="N18" s="155">
        <v>5.11683647797513</v>
      </c>
      <c r="O18" s="155">
        <v>2.35426620139949</v>
      </c>
      <c r="P18" s="145">
        <v>2.80546328397587</v>
      </c>
      <c r="Q18" s="145">
        <v>3.13527787224882</v>
      </c>
      <c r="R18" s="156">
        <v>2.24719879082588</v>
      </c>
      <c r="S18" s="156">
        <v>2.5027553843831</v>
      </c>
      <c r="T18" s="156">
        <v>2.8783046387406</v>
      </c>
      <c r="U18" s="156">
        <v>1.65219176825753</v>
      </c>
      <c r="V18" s="156">
        <v>-0.0622625076880079</v>
      </c>
      <c r="W18" s="156">
        <v>1.46733945936978</v>
      </c>
      <c r="X18" s="156">
        <v>0.881322375542974</v>
      </c>
      <c r="Y18" s="156">
        <v>2.5404479484723</v>
      </c>
      <c r="Z18" s="156">
        <v>2.09981255523428</v>
      </c>
      <c r="AA18" s="156">
        <v>2.5350031986078</v>
      </c>
      <c r="AB18" s="156">
        <v>2.3</v>
      </c>
      <c r="AC18" s="156">
        <v>2.80343587625657</v>
      </c>
      <c r="AD18" s="156">
        <v>2.52408976218407</v>
      </c>
      <c r="AE18" s="156">
        <v>3.12196030541822</v>
      </c>
      <c r="AF18" s="157">
        <v>2.87</v>
      </c>
      <c r="AG18" s="156">
        <v>3.07537493243944</v>
      </c>
      <c r="AH18" s="157">
        <v>2.73</v>
      </c>
      <c r="AI18" s="156">
        <v>2.70473326654241</v>
      </c>
      <c r="AJ18" s="156">
        <v>2.09800623623969</v>
      </c>
      <c r="AK18" s="156">
        <v>2.70753388158566</v>
      </c>
      <c r="AL18" s="156">
        <v>2.73625087140548</v>
      </c>
      <c r="AM18" s="156">
        <v>3.04273985308523</v>
      </c>
      <c r="AN18" s="156">
        <v>2.65295206900238</v>
      </c>
      <c r="AO18" s="156">
        <v>3.1053048466263</v>
      </c>
      <c r="AP18" s="156">
        <v>3.3960365501485</v>
      </c>
      <c r="AQ18" s="301">
        <v>0.994799475262633</v>
      </c>
      <c r="AR18" s="74"/>
      <c r="AS18" s="74"/>
      <c r="AT18" s="74"/>
      <c r="AU18" s="74"/>
      <c r="AV18" s="74"/>
    </row>
    <row r="19" spans="1:48" ht="13.5">
      <c r="A19" s="72" t="s">
        <v>452</v>
      </c>
      <c r="B19" s="72" t="s">
        <v>327</v>
      </c>
      <c r="C19" s="155"/>
      <c r="D19" s="155"/>
      <c r="E19" s="155"/>
      <c r="F19" s="155"/>
      <c r="G19" s="155">
        <v>1.16435158131944</v>
      </c>
      <c r="H19" s="155">
        <v>1.35024327915725</v>
      </c>
      <c r="I19" s="155">
        <v>1.28518990492904</v>
      </c>
      <c r="J19" s="155">
        <v>1.68297788307947</v>
      </c>
      <c r="K19" s="155">
        <v>1.81134110598346</v>
      </c>
      <c r="L19" s="155">
        <v>2.01</v>
      </c>
      <c r="M19" s="155">
        <v>1.87055801530473</v>
      </c>
      <c r="N19" s="155">
        <v>2.35</v>
      </c>
      <c r="O19" s="155">
        <v>2.35426620139948</v>
      </c>
      <c r="P19" s="145">
        <v>2.82483531259517</v>
      </c>
      <c r="Q19" s="145">
        <v>2.62</v>
      </c>
      <c r="R19" s="156">
        <v>2.58986817236582</v>
      </c>
      <c r="S19" s="156">
        <v>2.50275538438309</v>
      </c>
      <c r="T19" s="156">
        <v>2.80720142764659</v>
      </c>
      <c r="U19" s="156">
        <v>2.60628206680777</v>
      </c>
      <c r="V19" s="156">
        <v>3.20518195083572</v>
      </c>
      <c r="W19" s="156">
        <v>2.13669981306526</v>
      </c>
      <c r="X19" s="156">
        <v>1.73130675334141</v>
      </c>
      <c r="Y19" s="156">
        <v>2.09416802233414</v>
      </c>
      <c r="Z19" s="156">
        <v>2.67730520050945</v>
      </c>
      <c r="AA19" s="156">
        <v>2.46155930916565</v>
      </c>
      <c r="AB19" s="156">
        <v>2.24</v>
      </c>
      <c r="AC19" s="156">
        <v>2.69191234839073</v>
      </c>
      <c r="AD19" s="157">
        <v>2.39</v>
      </c>
      <c r="AE19" s="156">
        <v>3.03711461597308</v>
      </c>
      <c r="AF19" s="157">
        <v>2.89</v>
      </c>
      <c r="AG19" s="156">
        <v>3.05226339671009</v>
      </c>
      <c r="AH19" s="157">
        <v>2.75</v>
      </c>
      <c r="AI19" s="156">
        <v>2.71</v>
      </c>
      <c r="AJ19" s="156">
        <v>2.94836947695814</v>
      </c>
      <c r="AK19" s="156">
        <v>3.11911228932015</v>
      </c>
      <c r="AL19" s="156">
        <v>3.21950333307998</v>
      </c>
      <c r="AM19" s="156">
        <v>3.07364307377969</v>
      </c>
      <c r="AN19" s="156">
        <v>3.25793498717006</v>
      </c>
      <c r="AO19" s="156">
        <v>3.14404010636199</v>
      </c>
      <c r="AP19" s="156">
        <v>3.22702006490298</v>
      </c>
      <c r="AQ19" s="301">
        <v>2.61626812309287</v>
      </c>
      <c r="AR19" s="74"/>
      <c r="AS19" s="74"/>
      <c r="AT19" s="74"/>
      <c r="AU19" s="74"/>
      <c r="AV19" s="74"/>
    </row>
    <row r="20" spans="1:48" ht="13.5">
      <c r="A20" s="72" t="s">
        <v>465</v>
      </c>
      <c r="B20" s="72" t="s">
        <v>468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45"/>
      <c r="R20" s="156"/>
      <c r="S20" s="156"/>
      <c r="T20" s="156"/>
      <c r="U20" s="156"/>
      <c r="V20" s="156"/>
      <c r="W20" s="156">
        <v>1.464616309645</v>
      </c>
      <c r="X20" s="156">
        <v>0.880040255313791</v>
      </c>
      <c r="Y20" s="156">
        <v>2.53788988295466</v>
      </c>
      <c r="Z20" s="156">
        <v>2.09772011279904</v>
      </c>
      <c r="AA20" s="156">
        <v>2.53228446679822</v>
      </c>
      <c r="AB20" s="156">
        <v>2.29</v>
      </c>
      <c r="AC20" s="156">
        <v>2.80009614374854</v>
      </c>
      <c r="AD20" s="156">
        <v>2.52</v>
      </c>
      <c r="AE20" s="156">
        <v>3.11833367422894</v>
      </c>
      <c r="AF20" s="156">
        <v>2.87</v>
      </c>
      <c r="AG20" s="156">
        <v>3.07177639808093</v>
      </c>
      <c r="AH20" s="156">
        <v>2.73</v>
      </c>
      <c r="AI20" s="156">
        <v>2.70224778141121</v>
      </c>
      <c r="AJ20" s="156">
        <v>2.09673849754541</v>
      </c>
      <c r="AK20" s="156">
        <v>2.70592886421628</v>
      </c>
      <c r="AL20" s="156">
        <v>2.73443428876166</v>
      </c>
      <c r="AM20" s="156">
        <v>3.03984438093584</v>
      </c>
      <c r="AN20" s="156">
        <v>2.64961450580662</v>
      </c>
      <c r="AO20" s="156">
        <v>3.10091724915595</v>
      </c>
      <c r="AP20" s="156">
        <v>3.39118601293684</v>
      </c>
      <c r="AQ20" s="301">
        <v>0.993289715361334</v>
      </c>
      <c r="AR20" s="74"/>
      <c r="AS20" s="74"/>
      <c r="AT20" s="74"/>
      <c r="AU20" s="74"/>
      <c r="AV20" s="74"/>
    </row>
    <row r="21" spans="1:48" ht="13.5">
      <c r="A21" s="72" t="s">
        <v>466</v>
      </c>
      <c r="B21" s="72" t="s">
        <v>467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45"/>
      <c r="Q21" s="145"/>
      <c r="R21" s="156"/>
      <c r="S21" s="156"/>
      <c r="T21" s="156"/>
      <c r="U21" s="156"/>
      <c r="V21" s="156"/>
      <c r="W21" s="156">
        <v>2.10371015927784</v>
      </c>
      <c r="X21" s="156">
        <v>1.28738657717688</v>
      </c>
      <c r="Y21" s="156">
        <v>2.08880605409523</v>
      </c>
      <c r="Z21" s="156">
        <v>2.65356386790606</v>
      </c>
      <c r="AA21" s="156">
        <v>2.47414653728157</v>
      </c>
      <c r="AB21" s="156">
        <v>2.24</v>
      </c>
      <c r="AC21" s="156">
        <v>2.64682639454132</v>
      </c>
      <c r="AD21" s="156">
        <v>2.39</v>
      </c>
      <c r="AE21" s="156">
        <v>3.12071050588893</v>
      </c>
      <c r="AF21" s="156">
        <v>2.89</v>
      </c>
      <c r="AG21" s="156">
        <v>3.09607448065862</v>
      </c>
      <c r="AH21" s="156">
        <v>2.75</v>
      </c>
      <c r="AI21" s="156">
        <v>2.70750239613465</v>
      </c>
      <c r="AJ21" s="156">
        <v>2.9350026101554</v>
      </c>
      <c r="AK21" s="156">
        <v>3.11726297541527</v>
      </c>
      <c r="AL21" s="156">
        <v>3.21736592165411</v>
      </c>
      <c r="AM21" s="156">
        <v>3.0707181941163</v>
      </c>
      <c r="AN21" s="156">
        <v>3.25383632137267</v>
      </c>
      <c r="AO21" s="156">
        <v>3.13959777844294</v>
      </c>
      <c r="AP21" s="156">
        <v>3.22241093285259</v>
      </c>
      <c r="AQ21" s="301">
        <v>2.61229753725973</v>
      </c>
      <c r="AR21" s="74"/>
      <c r="AS21" s="74"/>
      <c r="AT21" s="74"/>
      <c r="AU21" s="74"/>
      <c r="AV21" s="74"/>
    </row>
    <row r="22" spans="1:48" ht="13.5">
      <c r="A22" s="72" t="s">
        <v>247</v>
      </c>
      <c r="B22" s="72" t="s">
        <v>247</v>
      </c>
      <c r="C22" s="152">
        <v>2458707.21429847</v>
      </c>
      <c r="D22" s="152">
        <v>4105247.22395179</v>
      </c>
      <c r="E22" s="152">
        <v>3411933.82976669</v>
      </c>
      <c r="F22" s="152">
        <v>2616012.97741969</v>
      </c>
      <c r="G22" s="152">
        <v>3486729.0181966</v>
      </c>
      <c r="H22" s="152">
        <v>3773521.54676779</v>
      </c>
      <c r="I22" s="152">
        <v>3732722.14569284</v>
      </c>
      <c r="J22" s="152">
        <v>4529284.63045414</v>
      </c>
      <c r="K22" s="152">
        <v>4652514.2237228</v>
      </c>
      <c r="L22" s="152">
        <v>4417820.7399358</v>
      </c>
      <c r="M22" s="152">
        <v>4831956.18040237</v>
      </c>
      <c r="N22" s="152">
        <v>9100991.95424992</v>
      </c>
      <c r="O22" s="152">
        <v>5450466.79535289</v>
      </c>
      <c r="P22" s="152">
        <v>6211421.57442562</v>
      </c>
      <c r="Q22" s="152">
        <v>6339395.21855697</v>
      </c>
      <c r="R22" s="64">
        <v>5049.73074830323</v>
      </c>
      <c r="S22" s="64">
        <v>5982.117060252909</v>
      </c>
      <c r="T22" s="64">
        <v>6517.89017604311</v>
      </c>
      <c r="U22" s="64">
        <v>4672.58555967902</v>
      </c>
      <c r="V22" s="64">
        <v>6281.31177509608</v>
      </c>
      <c r="W22" s="64">
        <v>4232.489335105391</v>
      </c>
      <c r="X22" s="64">
        <v>3145.64019908412</v>
      </c>
      <c r="Y22" s="64">
        <v>4834.96276476698</v>
      </c>
      <c r="Z22" s="64">
        <v>4967.09692989974</v>
      </c>
      <c r="AA22" s="64">
        <v>5587.692829387</v>
      </c>
      <c r="AB22" s="64">
        <v>5042.965761642</v>
      </c>
      <c r="AC22" s="64">
        <v>6109.44676273542</v>
      </c>
      <c r="AD22" s="64">
        <v>5558.3662169402105</v>
      </c>
      <c r="AE22" s="64">
        <v>6159.12711512558</v>
      </c>
      <c r="AF22" s="64">
        <v>5730.34624119639</v>
      </c>
      <c r="AG22" s="64">
        <v>6793.12601802259</v>
      </c>
      <c r="AH22" s="64">
        <v>6196.07281267961</v>
      </c>
      <c r="AI22" s="64">
        <v>6184.4819616571</v>
      </c>
      <c r="AJ22" s="64">
        <v>5346.23624216399</v>
      </c>
      <c r="AK22" s="64">
        <v>6652.77778124599</v>
      </c>
      <c r="AL22" s="64">
        <v>7051.07745349574</v>
      </c>
      <c r="AM22" s="64">
        <v>7343.5883540273</v>
      </c>
      <c r="AN22" s="64">
        <v>7185.06683030801</v>
      </c>
      <c r="AO22" s="64">
        <v>7630.88103692671</v>
      </c>
      <c r="AP22" s="64">
        <v>7717.446915588421</v>
      </c>
      <c r="AQ22" s="297">
        <v>4319.906707878661</v>
      </c>
      <c r="AR22" s="74"/>
      <c r="AS22" s="74"/>
      <c r="AT22" s="74"/>
      <c r="AU22" s="74"/>
      <c r="AV22" s="74"/>
    </row>
    <row r="23" spans="1:48" ht="13.5">
      <c r="A23" s="72" t="s">
        <v>163</v>
      </c>
      <c r="B23" s="72" t="s">
        <v>32</v>
      </c>
      <c r="C23" s="152">
        <v>2669937.16460492</v>
      </c>
      <c r="D23" s="152">
        <v>2766289.88031367</v>
      </c>
      <c r="E23" s="152">
        <v>3953022.43594271</v>
      </c>
      <c r="F23" s="152">
        <v>3403903.65022398</v>
      </c>
      <c r="G23" s="152">
        <v>1601767.90273046</v>
      </c>
      <c r="H23" s="152">
        <v>2050383.57688962</v>
      </c>
      <c r="I23" s="152">
        <v>4527266.10398468</v>
      </c>
      <c r="J23" s="152">
        <v>4363017.10825138</v>
      </c>
      <c r="K23" s="152">
        <v>3202147.1604557</v>
      </c>
      <c r="L23" s="152">
        <v>2493485.7995833</v>
      </c>
      <c r="M23" s="152">
        <v>3789209.86022421</v>
      </c>
      <c r="N23" s="152">
        <v>5266718.9556395</v>
      </c>
      <c r="O23" s="152">
        <v>1730354.7759263</v>
      </c>
      <c r="P23" s="152">
        <v>2179009.1106292</v>
      </c>
      <c r="Q23" s="152">
        <v>5399400.3314435</v>
      </c>
      <c r="R23" s="64">
        <v>6044.2933413171</v>
      </c>
      <c r="S23" s="64">
        <v>2896.5002484122997</v>
      </c>
      <c r="T23" s="64">
        <v>2731.619823777</v>
      </c>
      <c r="U23" s="64">
        <v>5982.0183108518095</v>
      </c>
      <c r="V23" s="64">
        <v>5580.5502335698</v>
      </c>
      <c r="W23" s="64">
        <v>2714.8487280696004</v>
      </c>
      <c r="X23" s="64">
        <v>2779.5084941761897</v>
      </c>
      <c r="Y23" s="64">
        <v>4692.2012264854</v>
      </c>
      <c r="Z23" s="64">
        <v>5227.5487639374</v>
      </c>
      <c r="AA23" s="64">
        <v>2786.8188917074</v>
      </c>
      <c r="AB23" s="64">
        <v>2416.8641128123004</v>
      </c>
      <c r="AC23" s="64">
        <v>2947.73073111923</v>
      </c>
      <c r="AD23" s="158">
        <v>2792.4803424227002</v>
      </c>
      <c r="AE23" s="64">
        <v>3699.6554358918097</v>
      </c>
      <c r="AF23" s="158">
        <v>3944.4173405639</v>
      </c>
      <c r="AG23" s="64">
        <v>3783.17048058557</v>
      </c>
      <c r="AH23" s="158">
        <v>2847.15146554591</v>
      </c>
      <c r="AI23" s="64">
        <v>1079.571836203</v>
      </c>
      <c r="AJ23" s="64">
        <v>-1505.62232518721</v>
      </c>
      <c r="AK23" s="64">
        <v>2808.4587900543197</v>
      </c>
      <c r="AL23" s="64">
        <v>8709.93023306732</v>
      </c>
      <c r="AM23" s="64">
        <v>3921.13733295818</v>
      </c>
      <c r="AN23" s="64">
        <v>3815.84081600422</v>
      </c>
      <c r="AO23" s="64">
        <v>5864.57480282349</v>
      </c>
      <c r="AP23" s="64">
        <v>5195.920085557868</v>
      </c>
      <c r="AQ23" s="297">
        <v>3791.3922987789115</v>
      </c>
      <c r="AR23" s="74"/>
      <c r="AS23" s="74"/>
      <c r="AT23" s="74"/>
      <c r="AU23" s="74"/>
      <c r="AV23" s="74"/>
    </row>
    <row r="24" spans="1:48" ht="13.5">
      <c r="A24" s="72" t="s">
        <v>471</v>
      </c>
      <c r="B24" s="72" t="s">
        <v>472</v>
      </c>
      <c r="C24" s="153">
        <v>2930781.36987587</v>
      </c>
      <c r="D24" s="153">
        <v>2744810.57751441</v>
      </c>
      <c r="E24" s="153">
        <v>3881366.84083649</v>
      </c>
      <c r="F24" s="153">
        <v>3295223.07814764</v>
      </c>
      <c r="G24" s="153">
        <v>1898984.39218579</v>
      </c>
      <c r="H24" s="153">
        <v>2066814.47697471</v>
      </c>
      <c r="I24" s="153">
        <v>4342570.07440137</v>
      </c>
      <c r="J24" s="153">
        <v>4100337.67253261</v>
      </c>
      <c r="K24" s="153">
        <v>3682204.1588837</v>
      </c>
      <c r="L24" s="153">
        <v>2601936.7067268</v>
      </c>
      <c r="M24" s="153">
        <v>3725501.0909365</v>
      </c>
      <c r="N24" s="153">
        <v>5084936.1036476</v>
      </c>
      <c r="O24" s="153">
        <v>2094869.95714549</v>
      </c>
      <c r="P24" s="153">
        <v>2209053.30937471</v>
      </c>
      <c r="Q24" s="153">
        <v>4679197.50278929</v>
      </c>
      <c r="R24" s="64">
        <v>6263.231195930801</v>
      </c>
      <c r="S24" s="64">
        <v>3351.8837965806</v>
      </c>
      <c r="T24" s="64">
        <v>2156.1219462568097</v>
      </c>
      <c r="U24" s="64">
        <v>5703.9736509694</v>
      </c>
      <c r="V24" s="64">
        <v>6516.5826571233</v>
      </c>
      <c r="W24" s="64">
        <v>3175.6782939359</v>
      </c>
      <c r="X24" s="64">
        <v>2530.58126048249</v>
      </c>
      <c r="Y24" s="64">
        <v>4778.4944329117</v>
      </c>
      <c r="Z24" s="64">
        <v>5940.6805614635</v>
      </c>
      <c r="AA24" s="64">
        <v>2946.2397568243996</v>
      </c>
      <c r="AB24" s="64">
        <v>2830.2473358596</v>
      </c>
      <c r="AC24" s="64">
        <v>3088.42792773823</v>
      </c>
      <c r="AD24" s="64">
        <v>2944.760184095</v>
      </c>
      <c r="AE24" s="64">
        <v>3940.0249651328104</v>
      </c>
      <c r="AF24" s="64">
        <v>3757.5448826086</v>
      </c>
      <c r="AG24" s="64">
        <v>4603.538904958001</v>
      </c>
      <c r="AH24" s="64">
        <v>4474.16597650941</v>
      </c>
      <c r="AI24" s="64">
        <v>2291.9864015501003</v>
      </c>
      <c r="AJ24" s="64">
        <v>-48.5255490201027</v>
      </c>
      <c r="AK24" s="64">
        <v>3634.13852049871</v>
      </c>
      <c r="AL24" s="64">
        <v>6225.56498647242</v>
      </c>
      <c r="AM24" s="64">
        <v>3710.3164191119</v>
      </c>
      <c r="AN24" s="64">
        <v>4578.2173740078</v>
      </c>
      <c r="AO24" s="64">
        <v>5830.15141646339</v>
      </c>
      <c r="AP24" s="64">
        <v>5463.202475175325</v>
      </c>
      <c r="AQ24" s="297">
        <v>3770.4959539783245</v>
      </c>
      <c r="AR24" s="74"/>
      <c r="AS24" s="74"/>
      <c r="AT24" s="74"/>
      <c r="AU24" s="74"/>
      <c r="AV24" s="74"/>
    </row>
    <row r="25" spans="1:48" ht="13.5">
      <c r="A25" s="72" t="s">
        <v>371</v>
      </c>
      <c r="B25" s="72" t="s">
        <v>469</v>
      </c>
      <c r="C25" s="154">
        <v>29</v>
      </c>
      <c r="D25" s="154">
        <v>29</v>
      </c>
      <c r="E25" s="154">
        <v>30</v>
      </c>
      <c r="F25" s="154">
        <v>27</v>
      </c>
      <c r="G25" s="154">
        <v>28</v>
      </c>
      <c r="H25" s="154">
        <v>28</v>
      </c>
      <c r="I25" s="154">
        <v>29</v>
      </c>
      <c r="J25" s="154">
        <v>25</v>
      </c>
      <c r="K25" s="154">
        <v>25</v>
      </c>
      <c r="L25" s="154">
        <v>23</v>
      </c>
      <c r="M25" s="154">
        <v>25</v>
      </c>
      <c r="N25" s="154">
        <v>22</v>
      </c>
      <c r="O25" s="154">
        <v>23</v>
      </c>
      <c r="P25" s="154">
        <v>24.2307586264089</v>
      </c>
      <c r="Q25" s="154">
        <v>27.155253998093198</v>
      </c>
      <c r="R25" s="66">
        <v>23.5343770434459</v>
      </c>
      <c r="S25" s="66">
        <v>24.8361603790113</v>
      </c>
      <c r="T25" s="66">
        <v>25.8532466179743</v>
      </c>
      <c r="U25" s="66">
        <v>27.904347419152597</v>
      </c>
      <c r="V25" s="66">
        <v>24.802164714004597</v>
      </c>
      <c r="W25" s="66">
        <v>26.793094882456298</v>
      </c>
      <c r="X25" s="66">
        <v>31.015693282025097</v>
      </c>
      <c r="Y25" s="66">
        <v>29.6168286745089</v>
      </c>
      <c r="Z25" s="66">
        <v>24.3053728664702</v>
      </c>
      <c r="AA25" s="66">
        <v>24.677033404635303</v>
      </c>
      <c r="AB25" s="66">
        <v>24.6770334046333</v>
      </c>
      <c r="AC25" s="66">
        <v>24.2115709928341</v>
      </c>
      <c r="AD25" s="66">
        <v>24.211570992835</v>
      </c>
      <c r="AE25" s="66">
        <v>24.2786638580716</v>
      </c>
      <c r="AF25" s="66">
        <v>24.2786638580702</v>
      </c>
      <c r="AG25" s="66">
        <v>22.3476803331238</v>
      </c>
      <c r="AH25" s="66">
        <v>22.3476803331237</v>
      </c>
      <c r="AI25" s="66">
        <v>23.9622401786881</v>
      </c>
      <c r="AJ25" s="66">
        <v>26.2040863027888</v>
      </c>
      <c r="AK25" s="66">
        <v>27.868841505054398</v>
      </c>
      <c r="AL25" s="66">
        <v>27.0909525557879</v>
      </c>
      <c r="AM25" s="66">
        <v>27.7944778992791</v>
      </c>
      <c r="AN25" s="66">
        <v>28.8161420319894</v>
      </c>
      <c r="AO25" s="66">
        <v>30.542055839239502</v>
      </c>
      <c r="AP25" s="66">
        <v>28.7528696566828</v>
      </c>
      <c r="AQ25" s="330">
        <v>30.8744909551072</v>
      </c>
      <c r="AR25" s="74"/>
      <c r="AS25" s="74"/>
      <c r="AT25" s="74"/>
      <c r="AU25" s="74"/>
      <c r="AV25" s="74"/>
    </row>
    <row r="26" spans="1:48" ht="13.5">
      <c r="A26" s="72" t="s">
        <v>196</v>
      </c>
      <c r="B26" s="72" t="s">
        <v>336</v>
      </c>
      <c r="C26" s="159">
        <v>6.22912951121253</v>
      </c>
      <c r="D26" s="159">
        <v>15.0662713941799</v>
      </c>
      <c r="E26" s="159">
        <v>12.352337859565301</v>
      </c>
      <c r="F26" s="159">
        <v>4.299482575554539</v>
      </c>
      <c r="G26" s="159">
        <v>13.1946873218466</v>
      </c>
      <c r="H26" s="159">
        <v>14.6148159232377</v>
      </c>
      <c r="I26" s="159">
        <v>13.9211901902294</v>
      </c>
      <c r="J26" s="159">
        <v>17.136003484825498</v>
      </c>
      <c r="K26" s="159">
        <v>17.972222464864</v>
      </c>
      <c r="L26" s="159">
        <v>16.9856406958157</v>
      </c>
      <c r="M26" s="159">
        <v>17.9675040761466</v>
      </c>
      <c r="N26" s="159">
        <v>42.8150671733334</v>
      </c>
      <c r="O26" s="159">
        <v>21.6490494229092</v>
      </c>
      <c r="P26" s="160">
        <v>24.4035140971654</v>
      </c>
      <c r="Q26" s="160">
        <v>24.647881636245998</v>
      </c>
      <c r="R26" s="66">
        <v>19.7406068876715</v>
      </c>
      <c r="S26" s="66">
        <v>20.2689857038391</v>
      </c>
      <c r="T26" s="66">
        <v>22.2913225917375</v>
      </c>
      <c r="U26" s="66">
        <v>13.7070542817186</v>
      </c>
      <c r="V26" s="66">
        <v>3.87710699444884</v>
      </c>
      <c r="W26" s="66">
        <v>12.4582038442074</v>
      </c>
      <c r="X26" s="66">
        <v>6.90995452223003</v>
      </c>
      <c r="Y26" s="66">
        <v>18.067679587105</v>
      </c>
      <c r="Z26" s="66">
        <v>15.6188232758357</v>
      </c>
      <c r="AA26" s="66">
        <v>18.6342586699595</v>
      </c>
      <c r="AB26" s="66">
        <v>18.6342586699595</v>
      </c>
      <c r="AC26" s="66">
        <v>21.2521733096942</v>
      </c>
      <c r="AD26" s="66">
        <v>21.2521733096942</v>
      </c>
      <c r="AE26" s="66">
        <v>19.7202170040084</v>
      </c>
      <c r="AF26" s="66">
        <v>19.7202170040084</v>
      </c>
      <c r="AG26" s="66">
        <v>19.5172205909823</v>
      </c>
      <c r="AH26" s="66">
        <v>19.5172205909823</v>
      </c>
      <c r="AI26" s="66">
        <v>17.8513713254939</v>
      </c>
      <c r="AJ26" s="66">
        <v>13.4433453250788</v>
      </c>
      <c r="AK26" s="66">
        <v>16.0033395508883</v>
      </c>
      <c r="AL26" s="66">
        <v>15.968336036241402</v>
      </c>
      <c r="AM26" s="66">
        <v>16.589512816211897</v>
      </c>
      <c r="AN26" s="66">
        <v>15.323269876017301</v>
      </c>
      <c r="AO26" s="66">
        <v>16.4745893762779</v>
      </c>
      <c r="AP26" s="66">
        <v>17.4378493320188</v>
      </c>
      <c r="AQ26" s="330">
        <v>6.80087177179182</v>
      </c>
      <c r="AR26" s="74"/>
      <c r="AS26" s="74"/>
      <c r="AT26" s="74"/>
      <c r="AU26" s="74"/>
      <c r="AV26" s="74"/>
    </row>
    <row r="27" spans="1:48" ht="13.5">
      <c r="A27" s="72" t="s">
        <v>496</v>
      </c>
      <c r="B27" s="72" t="s">
        <v>495</v>
      </c>
      <c r="C27" s="153">
        <v>793160.990006757</v>
      </c>
      <c r="D27" s="153">
        <v>983338.655931536</v>
      </c>
      <c r="E27" s="153">
        <v>986040.13059773</v>
      </c>
      <c r="F27" s="153">
        <v>1332250.26143332</v>
      </c>
      <c r="G27" s="153">
        <v>741378.97233175</v>
      </c>
      <c r="H27" s="153">
        <v>920245.37280123</v>
      </c>
      <c r="I27" s="153">
        <v>870824.628849091</v>
      </c>
      <c r="J27" s="153">
        <v>1140454.7603527</v>
      </c>
      <c r="K27" s="153">
        <v>703165.6775424</v>
      </c>
      <c r="L27" s="153">
        <v>809688.8470056</v>
      </c>
      <c r="M27" s="153">
        <v>769768.6713548</v>
      </c>
      <c r="N27" s="153">
        <v>1297597.7568523</v>
      </c>
      <c r="O27" s="153">
        <v>741483.2518544</v>
      </c>
      <c r="P27" s="153">
        <v>929994.7651253</v>
      </c>
      <c r="Q27" s="153">
        <v>1027798.5466955</v>
      </c>
      <c r="R27" s="64">
        <v>1220.9285589397998</v>
      </c>
      <c r="S27" s="64">
        <v>796.3816264433001</v>
      </c>
      <c r="T27" s="64">
        <v>1014.9428710415</v>
      </c>
      <c r="U27" s="64">
        <v>1009.2110096497</v>
      </c>
      <c r="V27" s="64">
        <v>1315.947346014</v>
      </c>
      <c r="W27" s="64">
        <v>711.7899068421</v>
      </c>
      <c r="X27" s="64">
        <v>819.5158314852</v>
      </c>
      <c r="Y27" s="64">
        <v>585.9267858531</v>
      </c>
      <c r="Z27" s="64">
        <v>1080.0653860186</v>
      </c>
      <c r="AA27" s="64">
        <v>681.118988829</v>
      </c>
      <c r="AB27" s="64">
        <v>627.1448830818</v>
      </c>
      <c r="AC27" s="64">
        <v>723.8171941715001</v>
      </c>
      <c r="AD27" s="64">
        <v>639.9020518056999</v>
      </c>
      <c r="AE27" s="64">
        <v>847.6135296668001</v>
      </c>
      <c r="AF27" s="64">
        <v>710.6567173156001</v>
      </c>
      <c r="AG27" s="64">
        <v>1325.7600928068998</v>
      </c>
      <c r="AH27" s="64">
        <v>1106.5290044608</v>
      </c>
      <c r="AI27" s="64">
        <v>774.5031692534999</v>
      </c>
      <c r="AJ27" s="64">
        <v>926.8595136551</v>
      </c>
      <c r="AK27" s="64">
        <v>1005.1446537957</v>
      </c>
      <c r="AL27" s="64">
        <v>1527.3528926679999</v>
      </c>
      <c r="AM27" s="64">
        <v>1150.6205901285998</v>
      </c>
      <c r="AN27" s="64">
        <v>1237.8513665845</v>
      </c>
      <c r="AO27" s="64">
        <v>1268.5546007630999</v>
      </c>
      <c r="AP27" s="64">
        <v>1699.4272206963112</v>
      </c>
      <c r="AQ27" s="331">
        <v>1185.524444059413</v>
      </c>
      <c r="AR27" s="74"/>
      <c r="AS27" s="74"/>
      <c r="AT27" s="74"/>
      <c r="AU27" s="74"/>
      <c r="AV27" s="74"/>
    </row>
    <row r="28" spans="1:48" ht="13.5">
      <c r="A28" s="72" t="s">
        <v>263</v>
      </c>
      <c r="B28" s="72" t="s">
        <v>264</v>
      </c>
      <c r="C28" s="159">
        <v>21.3</v>
      </c>
      <c r="D28" s="159">
        <v>26.4</v>
      </c>
      <c r="E28" s="159">
        <v>33.1</v>
      </c>
      <c r="F28" s="159">
        <v>167</v>
      </c>
      <c r="G28" s="159">
        <v>27.1</v>
      </c>
      <c r="H28" s="159">
        <v>26.9</v>
      </c>
      <c r="I28" s="159">
        <v>27.5</v>
      </c>
      <c r="J28" s="159">
        <v>26.6</v>
      </c>
      <c r="K28" s="159">
        <v>26.9</v>
      </c>
      <c r="L28" s="159">
        <v>28.3</v>
      </c>
      <c r="M28" s="159">
        <v>25.6</v>
      </c>
      <c r="N28" s="159">
        <v>16.6</v>
      </c>
      <c r="O28" s="159">
        <v>26.5</v>
      </c>
      <c r="P28" s="159">
        <v>26.28409411556469</v>
      </c>
      <c r="Q28" s="159">
        <v>22.45137859040507</v>
      </c>
      <c r="R28" s="66">
        <v>29.688217070746877</v>
      </c>
      <c r="S28" s="66">
        <v>25.023298279033163</v>
      </c>
      <c r="T28" s="66">
        <v>23.15679885335779</v>
      </c>
      <c r="U28" s="66">
        <v>26.053103364545237</v>
      </c>
      <c r="V28" s="66">
        <v>118.47594245978522</v>
      </c>
      <c r="W28" s="66">
        <v>21.7856627803244</v>
      </c>
      <c r="X28" s="66">
        <v>28.135833033389808</v>
      </c>
      <c r="Y28" s="66">
        <v>20.113092280530836</v>
      </c>
      <c r="Z28" s="66">
        <v>22.705877231572135</v>
      </c>
      <c r="AA28" s="66">
        <v>20.078882819153538</v>
      </c>
      <c r="AB28" s="66">
        <v>20.07888281914545</v>
      </c>
      <c r="AC28" s="66">
        <v>24.53404235772241</v>
      </c>
      <c r="AD28" s="66">
        <v>24.534042357727202</v>
      </c>
      <c r="AE28" s="66">
        <v>13.690816213646965</v>
      </c>
      <c r="AF28" s="66">
        <v>13.690816213642695</v>
      </c>
      <c r="AG28" s="66">
        <v>26.589419381121765</v>
      </c>
      <c r="AH28" s="66">
        <v>26.58941938112157</v>
      </c>
      <c r="AI28" s="66">
        <v>23.396773874958676</v>
      </c>
      <c r="AJ28" s="66">
        <v>29.160853876950494</v>
      </c>
      <c r="AK28" s="66">
        <v>29.63876799083978</v>
      </c>
      <c r="AL28" s="66">
        <v>27.984658454073948</v>
      </c>
      <c r="AM28" s="66">
        <v>24.631303228888584</v>
      </c>
      <c r="AN28" s="66">
        <v>24.888796208270136</v>
      </c>
      <c r="AO28" s="66">
        <v>22.065167252007477</v>
      </c>
      <c r="AP28" s="66">
        <v>19.62279361859226</v>
      </c>
      <c r="AQ28" s="330">
        <v>26.106613839599657</v>
      </c>
      <c r="AR28" s="74"/>
      <c r="AS28" s="74"/>
      <c r="AT28" s="74"/>
      <c r="AU28" s="74"/>
      <c r="AV28" s="74"/>
    </row>
    <row r="29" spans="1:48" ht="13.5" customHeight="1">
      <c r="A29" s="72" t="s">
        <v>198</v>
      </c>
      <c r="B29" s="72" t="s">
        <v>122</v>
      </c>
      <c r="C29" s="75">
        <v>45645.1714241</v>
      </c>
      <c r="D29" s="75">
        <v>45693.7640929</v>
      </c>
      <c r="E29" s="75">
        <v>45361.3729414</v>
      </c>
      <c r="F29" s="75">
        <v>44663.2733125</v>
      </c>
      <c r="G29" s="75">
        <v>44031.4588373</v>
      </c>
      <c r="H29" s="75">
        <v>43484.3424966</v>
      </c>
      <c r="I29" s="75">
        <v>43014.1852644</v>
      </c>
      <c r="J29" s="75">
        <v>42907.5275452</v>
      </c>
      <c r="K29" s="75">
        <v>42904.0108059</v>
      </c>
      <c r="L29" s="75">
        <v>43120.3701862</v>
      </c>
      <c r="M29" s="75">
        <v>43087.3080545</v>
      </c>
      <c r="N29" s="75">
        <v>42858.0164721</v>
      </c>
      <c r="O29" s="75">
        <v>42788.8445933</v>
      </c>
      <c r="P29" s="161">
        <v>43169.508893</v>
      </c>
      <c r="Q29" s="161">
        <v>41777.6465001</v>
      </c>
      <c r="R29" s="161">
        <v>41670.4917393</v>
      </c>
      <c r="S29" s="161">
        <v>41803.5719306</v>
      </c>
      <c r="T29" s="161">
        <v>41935.535787</v>
      </c>
      <c r="U29" s="161">
        <v>41279.0125271</v>
      </c>
      <c r="V29" s="161">
        <v>40234.6348851</v>
      </c>
      <c r="W29" s="161">
        <v>38996.2162212</v>
      </c>
      <c r="X29" s="161">
        <v>34174.0842692</v>
      </c>
      <c r="Y29" s="161">
        <v>34968.5360195</v>
      </c>
      <c r="Z29" s="161">
        <v>37121.9659304</v>
      </c>
      <c r="AA29" s="161">
        <v>38417.9434946</v>
      </c>
      <c r="AB29" s="161">
        <v>33289.8771946</v>
      </c>
      <c r="AC29" s="161">
        <v>38994.8188668</v>
      </c>
      <c r="AD29" s="161">
        <v>33711.7796668</v>
      </c>
      <c r="AE29" s="161">
        <v>42090.4526528</v>
      </c>
      <c r="AF29" s="161">
        <v>36758.1530528</v>
      </c>
      <c r="AG29" s="161">
        <v>44133.2479161</v>
      </c>
      <c r="AH29" s="161">
        <v>38668.5186161</v>
      </c>
      <c r="AI29" s="161">
        <v>38912.6359174</v>
      </c>
      <c r="AJ29" s="161">
        <v>39036.4862598</v>
      </c>
      <c r="AK29" s="161">
        <v>39570.8056618</v>
      </c>
      <c r="AL29" s="161">
        <v>40489.071105</v>
      </c>
      <c r="AM29" s="161">
        <v>40783.6840772</v>
      </c>
      <c r="AN29" s="161">
        <v>40882.1154524</v>
      </c>
      <c r="AO29" s="161">
        <v>40883.6787045</v>
      </c>
      <c r="AP29" s="161">
        <v>40876.59685428</v>
      </c>
      <c r="AQ29" s="331">
        <v>40613.995114766</v>
      </c>
      <c r="AR29" s="74"/>
      <c r="AS29" s="74"/>
      <c r="AT29" s="74"/>
      <c r="AU29" s="74"/>
      <c r="AV29" s="74"/>
    </row>
    <row r="30" spans="1:48" ht="13.5">
      <c r="A30" s="72"/>
      <c r="B30" s="72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74"/>
      <c r="Q30" s="74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298"/>
      <c r="AR30" s="74"/>
      <c r="AS30" s="74"/>
      <c r="AT30" s="74"/>
      <c r="AU30" s="74"/>
      <c r="AV30" s="74"/>
    </row>
    <row r="31" spans="1:48" ht="13.5">
      <c r="A31" s="71" t="s">
        <v>101</v>
      </c>
      <c r="B31" s="71" t="s">
        <v>73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74"/>
      <c r="Q31" s="74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302"/>
      <c r="AR31" s="74"/>
      <c r="AS31" s="74"/>
      <c r="AT31" s="74"/>
      <c r="AU31" s="74"/>
      <c r="AV31" s="74"/>
    </row>
    <row r="32" spans="1:48" ht="13.5">
      <c r="A32" s="72" t="s">
        <v>90</v>
      </c>
      <c r="B32" s="72" t="s">
        <v>89</v>
      </c>
      <c r="C32" s="152">
        <v>23167062.1817214</v>
      </c>
      <c r="D32" s="152">
        <v>22743125.6549681</v>
      </c>
      <c r="E32" s="152">
        <v>20192318.904869</v>
      </c>
      <c r="F32" s="152">
        <v>20275460.8061229</v>
      </c>
      <c r="G32" s="152">
        <v>21461001.8323673</v>
      </c>
      <c r="H32" s="152">
        <v>20141808.9497612</v>
      </c>
      <c r="I32" s="152">
        <v>19919236.3193837</v>
      </c>
      <c r="J32" s="152">
        <v>22710891.2951617</v>
      </c>
      <c r="K32" s="152">
        <v>25426135.9444629</v>
      </c>
      <c r="L32" s="152">
        <v>24940358.3005176</v>
      </c>
      <c r="M32" s="152">
        <v>22172324.2180576</v>
      </c>
      <c r="N32" s="152">
        <v>24204249.0939552</v>
      </c>
      <c r="O32" s="152">
        <v>25476135.5498944</v>
      </c>
      <c r="P32" s="152">
        <v>27200596.3902574</v>
      </c>
      <c r="Q32" s="152">
        <v>24208621.9804358</v>
      </c>
      <c r="R32" s="162">
        <v>25624.435496329</v>
      </c>
      <c r="S32" s="162">
        <v>27912.4780189029</v>
      </c>
      <c r="T32" s="162">
        <v>26057.987876005198</v>
      </c>
      <c r="U32" s="162">
        <v>24996.9137270331</v>
      </c>
      <c r="V32" s="162">
        <v>25179.304421943798</v>
      </c>
      <c r="W32" s="162">
        <v>25355.810737422897</v>
      </c>
      <c r="X32" s="162">
        <v>18971.099284481297</v>
      </c>
      <c r="Y32" s="162">
        <v>19908.9648678034</v>
      </c>
      <c r="Z32" s="162">
        <v>22051.9861784331</v>
      </c>
      <c r="AA32" s="162">
        <v>25846.7246035538</v>
      </c>
      <c r="AB32" s="162">
        <v>25846.7246035553</v>
      </c>
      <c r="AC32" s="162">
        <v>25858.180827668803</v>
      </c>
      <c r="AD32" s="162">
        <v>25858.180827668202</v>
      </c>
      <c r="AE32" s="162">
        <v>26292.8561541866</v>
      </c>
      <c r="AF32" s="162">
        <v>26292.8561541882</v>
      </c>
      <c r="AG32" s="162">
        <v>30902.3612099048</v>
      </c>
      <c r="AH32" s="162">
        <v>30902.3612099048</v>
      </c>
      <c r="AI32" s="162">
        <v>36332.2493818153</v>
      </c>
      <c r="AJ32" s="162">
        <v>35032.7324522174</v>
      </c>
      <c r="AK32" s="162">
        <v>31901.8570069255</v>
      </c>
      <c r="AL32" s="162">
        <v>30751.796513992602</v>
      </c>
      <c r="AM32" s="162">
        <v>34362.78935124991</v>
      </c>
      <c r="AN32" s="162">
        <v>31659.5184427935</v>
      </c>
      <c r="AO32" s="162">
        <v>28927.016395650902</v>
      </c>
      <c r="AP32" s="162">
        <v>30061.52795025121</v>
      </c>
      <c r="AQ32" s="297">
        <v>31981.421765858868</v>
      </c>
      <c r="AR32" s="74"/>
      <c r="AS32" s="74"/>
      <c r="AT32" s="74"/>
      <c r="AU32" s="74"/>
      <c r="AV32" s="74"/>
    </row>
    <row r="33" spans="1:48" ht="13.5">
      <c r="A33" s="72" t="s">
        <v>65</v>
      </c>
      <c r="B33" s="72" t="s">
        <v>116</v>
      </c>
      <c r="C33" s="152">
        <v>23334262.8610789</v>
      </c>
      <c r="D33" s="152">
        <v>23397682.808902</v>
      </c>
      <c r="E33" s="152">
        <v>22091954.8188913</v>
      </c>
      <c r="F33" s="152">
        <v>21998389.8021241</v>
      </c>
      <c r="G33" s="152">
        <v>20419624.4013657</v>
      </c>
      <c r="H33" s="152">
        <v>21036328.5054927</v>
      </c>
      <c r="I33" s="152">
        <v>20438629.8922423</v>
      </c>
      <c r="J33" s="152">
        <v>22534986.4549987</v>
      </c>
      <c r="K33" s="152">
        <v>22425620.5404782</v>
      </c>
      <c r="L33" s="152">
        <v>24426142.3695203</v>
      </c>
      <c r="M33" s="152">
        <v>22571433.6733994</v>
      </c>
      <c r="N33" s="152">
        <v>24482461.5444372</v>
      </c>
      <c r="O33" s="162">
        <v>23981.409207008997</v>
      </c>
      <c r="P33" s="162">
        <v>26433.914975515898</v>
      </c>
      <c r="Q33" s="162">
        <v>24438.180322807402</v>
      </c>
      <c r="R33" s="162">
        <v>26070.024513925797</v>
      </c>
      <c r="S33" s="162">
        <v>25179.7042498888</v>
      </c>
      <c r="T33" s="162">
        <v>26567.4032521585</v>
      </c>
      <c r="U33" s="162">
        <v>25187.632265802302</v>
      </c>
      <c r="V33" s="162">
        <v>26598.456932645102</v>
      </c>
      <c r="W33" s="162">
        <v>23622.7986195084</v>
      </c>
      <c r="X33" s="162">
        <v>20229.459935986702</v>
      </c>
      <c r="Y33" s="162">
        <v>20145.6819587817</v>
      </c>
      <c r="Z33" s="162">
        <v>22411.510908497603</v>
      </c>
      <c r="AA33" s="162">
        <v>21692.5609601361</v>
      </c>
      <c r="AB33" s="162">
        <v>21692.5609601378</v>
      </c>
      <c r="AC33" s="162">
        <v>23461.2405953512</v>
      </c>
      <c r="AD33" s="162">
        <v>23461.2405953503</v>
      </c>
      <c r="AE33" s="162">
        <v>24827.6396817005</v>
      </c>
      <c r="AF33" s="162">
        <v>24827.639681701898</v>
      </c>
      <c r="AG33" s="162">
        <v>29128.222803617897</v>
      </c>
      <c r="AH33" s="162">
        <v>29128.222803617897</v>
      </c>
      <c r="AI33" s="162">
        <v>29006.3543322884</v>
      </c>
      <c r="AJ33" s="162">
        <v>31658.3023698002</v>
      </c>
      <c r="AK33" s="162">
        <v>31693.818345629</v>
      </c>
      <c r="AL33" s="162">
        <v>31094.509526276302</v>
      </c>
      <c r="AM33" s="162">
        <v>30968.0068556691</v>
      </c>
      <c r="AN33" s="162">
        <v>32243.1247845263</v>
      </c>
      <c r="AO33" s="162">
        <v>31476.0368255375</v>
      </c>
      <c r="AP33" s="162">
        <v>31815.692499822235</v>
      </c>
      <c r="AQ33" s="297">
        <v>29001.687803720386</v>
      </c>
      <c r="AR33" s="74"/>
      <c r="AS33" s="74"/>
      <c r="AT33" s="74"/>
      <c r="AU33" s="74"/>
      <c r="AV33" s="74"/>
    </row>
    <row r="34" spans="1:48" ht="13.5">
      <c r="A34" s="63" t="s">
        <v>382</v>
      </c>
      <c r="B34" s="63" t="s">
        <v>383</v>
      </c>
      <c r="C34" s="162">
        <v>0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0</v>
      </c>
      <c r="J34" s="162">
        <v>10115.0261342781</v>
      </c>
      <c r="K34" s="162">
        <v>3567.16932640619</v>
      </c>
      <c r="L34" s="162">
        <v>3815.1950023403897</v>
      </c>
      <c r="M34" s="162">
        <v>3438.1564768945</v>
      </c>
      <c r="N34" s="162">
        <v>4040.4774424968</v>
      </c>
      <c r="O34" s="162">
        <v>4310.70320985518</v>
      </c>
      <c r="P34" s="162">
        <v>5022.69517927581</v>
      </c>
      <c r="Q34" s="162">
        <v>4496.72077402384</v>
      </c>
      <c r="R34" s="162">
        <v>4416.8693209003495</v>
      </c>
      <c r="S34" s="162">
        <v>4630.12375873401</v>
      </c>
      <c r="T34" s="162">
        <v>5013.9267165609</v>
      </c>
      <c r="U34" s="162">
        <v>4703.9657697559105</v>
      </c>
      <c r="V34" s="162">
        <v>5094.3687107927</v>
      </c>
      <c r="W34" s="162">
        <v>3789.15781337321</v>
      </c>
      <c r="X34" s="162">
        <v>2906.62246300059</v>
      </c>
      <c r="Y34" s="162">
        <v>3561.37722144689</v>
      </c>
      <c r="Z34" s="162">
        <v>4588.97538338709</v>
      </c>
      <c r="AA34" s="162">
        <v>4264.4611061824</v>
      </c>
      <c r="AB34" s="162">
        <v>4312.5035396739</v>
      </c>
      <c r="AC34" s="162">
        <v>4565.1865670347</v>
      </c>
      <c r="AD34" s="162">
        <v>4585.1442252115</v>
      </c>
      <c r="AE34" s="162">
        <v>4727.54478944548</v>
      </c>
      <c r="AF34" s="162">
        <v>4931.51358880052</v>
      </c>
      <c r="AG34" s="162">
        <v>5354.1006218411</v>
      </c>
      <c r="AH34" s="162">
        <v>5535.1061638846795</v>
      </c>
      <c r="AI34" s="162">
        <v>5752.334919641699</v>
      </c>
      <c r="AJ34" s="162">
        <v>6336.2337100285895</v>
      </c>
      <c r="AK34" s="162">
        <v>5952.98158155021</v>
      </c>
      <c r="AL34" s="162">
        <v>6428.7497780288</v>
      </c>
      <c r="AM34" s="162">
        <v>6118.9779178673</v>
      </c>
      <c r="AN34" s="162">
        <v>6599.23815370981</v>
      </c>
      <c r="AO34" s="162">
        <v>6311.52470624121</v>
      </c>
      <c r="AP34" s="162">
        <v>6210.752391860764</v>
      </c>
      <c r="AQ34" s="297">
        <v>5280.678266734166</v>
      </c>
      <c r="AR34" s="74"/>
      <c r="AS34" s="74"/>
      <c r="AT34" s="74"/>
      <c r="AU34" s="74"/>
      <c r="AV34" s="74"/>
    </row>
    <row r="35" spans="1:48" ht="13.5">
      <c r="A35" s="63" t="s">
        <v>397</v>
      </c>
      <c r="B35" s="63" t="s">
        <v>398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6">
        <v>17.975187248776436</v>
      </c>
      <c r="P35" s="66">
        <v>19.000950800999483</v>
      </c>
      <c r="Q35" s="66">
        <v>18.4003911691706</v>
      </c>
      <c r="R35" s="66">
        <v>16.942328989913282</v>
      </c>
      <c r="S35" s="66">
        <v>18.388316688646007</v>
      </c>
      <c r="T35" s="66">
        <v>18.872475676197435</v>
      </c>
      <c r="U35" s="66">
        <v>18.675696548669123</v>
      </c>
      <c r="V35" s="66">
        <v>19.15287312979508</v>
      </c>
      <c r="W35" s="66">
        <v>16.04025786446832</v>
      </c>
      <c r="X35" s="66">
        <v>14.368265253734853</v>
      </c>
      <c r="Y35" s="66">
        <v>17.678116971833017</v>
      </c>
      <c r="Z35" s="66">
        <v>20.47597505640337</v>
      </c>
      <c r="AA35" s="66">
        <v>19.65863373171613</v>
      </c>
      <c r="AB35" s="66">
        <v>19.880103357084245</v>
      </c>
      <c r="AC35" s="66">
        <v>20.67226235151189</v>
      </c>
      <c r="AD35" s="66">
        <v>19.54348580407216</v>
      </c>
      <c r="AE35" s="66">
        <v>19.04145883400254</v>
      </c>
      <c r="AF35" s="66">
        <v>19.862998061934466</v>
      </c>
      <c r="AG35" s="66">
        <v>18.381144149913908</v>
      </c>
      <c r="AH35" s="66">
        <v>19.00255364428614</v>
      </c>
      <c r="AI35" s="66">
        <v>19.831292322174015</v>
      </c>
      <c r="AJ35" s="66">
        <v>20.01444561371336</v>
      </c>
      <c r="AK35" s="66">
        <v>18.78278444279405</v>
      </c>
      <c r="AL35" s="66">
        <v>20.674871145969384</v>
      </c>
      <c r="AM35" s="66">
        <v>19.75903049358548</v>
      </c>
      <c r="AN35" s="66">
        <v>20.467117246889266</v>
      </c>
      <c r="AO35" s="66">
        <v>20.05184051989821</v>
      </c>
      <c r="AP35" s="66">
        <v>19.5210347594838</v>
      </c>
      <c r="AQ35" s="298">
        <v>18.2081756843709</v>
      </c>
      <c r="AR35" s="74"/>
      <c r="AS35" s="74"/>
      <c r="AT35" s="74"/>
      <c r="AU35" s="74"/>
      <c r="AV35" s="74"/>
    </row>
    <row r="36" spans="1:48" ht="13.5">
      <c r="A36" s="72" t="s">
        <v>188</v>
      </c>
      <c r="B36" s="73" t="s">
        <v>437</v>
      </c>
      <c r="C36" s="152">
        <v>410198.421507117</v>
      </c>
      <c r="D36" s="152">
        <v>1719118.62188374</v>
      </c>
      <c r="E36" s="152">
        <v>236362.108233281</v>
      </c>
      <c r="F36" s="152">
        <v>-171476.591976179</v>
      </c>
      <c r="G36" s="152">
        <v>1398371.96364089</v>
      </c>
      <c r="H36" s="152">
        <v>1615224.77166721</v>
      </c>
      <c r="I36" s="152">
        <v>608857.564663601</v>
      </c>
      <c r="J36" s="152">
        <v>1845044.64280073</v>
      </c>
      <c r="K36" s="152">
        <v>2261099.1919918</v>
      </c>
      <c r="L36" s="152">
        <v>2200527.23834819</v>
      </c>
      <c r="M36" s="152">
        <v>2381808.77631127</v>
      </c>
      <c r="N36" s="152">
        <v>6316664.79299952</v>
      </c>
      <c r="O36" s="152">
        <v>2932562.5657411</v>
      </c>
      <c r="P36" s="153">
        <v>3416370.49110889</v>
      </c>
      <c r="Q36" s="153">
        <v>3769847.33807093</v>
      </c>
      <c r="R36" s="162">
        <v>2550.7007203327903</v>
      </c>
      <c r="S36" s="162">
        <v>3096.8415920075</v>
      </c>
      <c r="T36" s="162">
        <v>3538.74296778599</v>
      </c>
      <c r="U36" s="162">
        <v>2036.33457040091</v>
      </c>
      <c r="V36" s="162">
        <v>-148.705544082195</v>
      </c>
      <c r="W36" s="162">
        <v>1822.95774647799</v>
      </c>
      <c r="X36" s="162">
        <v>1093.9959199628001</v>
      </c>
      <c r="Y36" s="162">
        <v>3183.3555839096</v>
      </c>
      <c r="Z36" s="162">
        <v>2620.7782963820396</v>
      </c>
      <c r="AA36" s="162">
        <v>3182.2946600496</v>
      </c>
      <c r="AB36" s="162">
        <v>3182.2946600512</v>
      </c>
      <c r="AC36" s="162">
        <v>3511.1578878543896</v>
      </c>
      <c r="AD36" s="162">
        <v>3511.1578878535</v>
      </c>
      <c r="AE36" s="162">
        <v>3920.46786829418</v>
      </c>
      <c r="AF36" s="162">
        <v>3920.46786829558</v>
      </c>
      <c r="AG36" s="162">
        <v>3869.7223865956</v>
      </c>
      <c r="AH36" s="162">
        <v>3869.72238659562</v>
      </c>
      <c r="AI36" s="162">
        <v>4210.5340254989</v>
      </c>
      <c r="AJ36" s="162">
        <v>3790.32917120527</v>
      </c>
      <c r="AK36" s="162">
        <v>-226.208470633862</v>
      </c>
      <c r="AL36" s="162">
        <v>3450.7427907981</v>
      </c>
      <c r="AM36" s="162">
        <v>3816.2679913849</v>
      </c>
      <c r="AN36" s="162">
        <v>3326.08576604641</v>
      </c>
      <c r="AO36" s="162">
        <v>3900.22665390661</v>
      </c>
      <c r="AP36" s="162">
        <v>4258.601195177808</v>
      </c>
      <c r="AQ36" s="297">
        <v>1247.2955725719175</v>
      </c>
      <c r="AR36" s="74"/>
      <c r="AS36" s="74"/>
      <c r="AT36" s="74"/>
      <c r="AU36" s="74"/>
      <c r="AV36" s="74"/>
    </row>
    <row r="37" spans="1:48" ht="13.5">
      <c r="A37" s="73" t="s">
        <v>439</v>
      </c>
      <c r="B37" s="73" t="s">
        <v>438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3"/>
      <c r="Q37" s="153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>
        <v>4115.0062234533</v>
      </c>
      <c r="AJ37" s="162">
        <v>4762.97797000117</v>
      </c>
      <c r="AK37" s="162">
        <v>4684.46254964273</v>
      </c>
      <c r="AL37" s="162">
        <v>4056.97917238831</v>
      </c>
      <c r="AM37" s="162">
        <v>3855.03255639939</v>
      </c>
      <c r="AN37" s="162">
        <v>4084.96782225151</v>
      </c>
      <c r="AO37" s="162">
        <v>3948.8156184428103</v>
      </c>
      <c r="AP37" s="162">
        <v>4046.5888146127054</v>
      </c>
      <c r="AQ37" s="297">
        <v>3281.2430189960082</v>
      </c>
      <c r="AR37" s="74"/>
      <c r="AS37" s="74"/>
      <c r="AT37" s="74"/>
      <c r="AU37" s="74"/>
      <c r="AV37" s="74"/>
    </row>
    <row r="38" spans="1:48" ht="13.5">
      <c r="A38" s="72" t="s">
        <v>189</v>
      </c>
      <c r="B38" s="72" t="s">
        <v>119</v>
      </c>
      <c r="C38" s="155">
        <v>0.331175874476963</v>
      </c>
      <c r="D38" s="155">
        <v>1.37618359803193</v>
      </c>
      <c r="E38" s="155">
        <v>0.196707850213399</v>
      </c>
      <c r="F38" s="155">
        <v>-0.112509781965385</v>
      </c>
      <c r="G38" s="155">
        <v>1.11889934465479</v>
      </c>
      <c r="H38" s="155">
        <v>1.30576434259077</v>
      </c>
      <c r="I38" s="155">
        <v>0.486526523988743</v>
      </c>
      <c r="J38" s="155">
        <v>1.47926638587902</v>
      </c>
      <c r="K38" s="155">
        <v>1.80315236903356</v>
      </c>
      <c r="L38" s="155">
        <v>1.76039362129161</v>
      </c>
      <c r="M38" s="155">
        <v>1.90328623732831</v>
      </c>
      <c r="N38" s="155">
        <v>5.03574525182831</v>
      </c>
      <c r="O38" s="155">
        <v>2.33806934473235</v>
      </c>
      <c r="P38" s="155">
        <v>2.72200905029918</v>
      </c>
      <c r="Q38" s="155">
        <v>3.00936199393392</v>
      </c>
      <c r="R38" s="163">
        <v>2.03853203573283</v>
      </c>
      <c r="S38" s="163">
        <v>2.46775461955938</v>
      </c>
      <c r="T38" s="163">
        <v>2.82525734345792</v>
      </c>
      <c r="U38" s="163">
        <v>1.62603343997181</v>
      </c>
      <c r="V38" s="163">
        <v>-0.11148726649031</v>
      </c>
      <c r="W38" s="163">
        <v>1.45785350332171</v>
      </c>
      <c r="X38" s="163">
        <v>0.877802780746611</v>
      </c>
      <c r="Y38" s="163">
        <v>2.53818968610556</v>
      </c>
      <c r="Z38" s="163">
        <v>2.0898341386274</v>
      </c>
      <c r="AA38" s="163">
        <v>2.53258626723013</v>
      </c>
      <c r="AB38" s="163">
        <v>2.53258626723141</v>
      </c>
      <c r="AC38" s="163">
        <v>2.80089032965129</v>
      </c>
      <c r="AD38" s="163">
        <v>2.80089032965056</v>
      </c>
      <c r="AE38" s="163">
        <v>3.11955017153934</v>
      </c>
      <c r="AF38" s="163">
        <v>3.11955017154046</v>
      </c>
      <c r="AG38" s="163">
        <v>3.07514351938451</v>
      </c>
      <c r="AH38" s="163">
        <v>3.07514351938452</v>
      </c>
      <c r="AI38" s="163">
        <v>3.34479035108791</v>
      </c>
      <c r="AJ38" s="163">
        <v>3.03488620358447</v>
      </c>
      <c r="AK38" s="163">
        <v>-0.180420990875456</v>
      </c>
      <c r="AL38" s="163">
        <v>2.74907481590185</v>
      </c>
      <c r="AM38" s="163">
        <v>3.0427400916878</v>
      </c>
      <c r="AN38" s="163">
        <v>2.65295144924503</v>
      </c>
      <c r="AO38" s="163">
        <v>3.10530477516496</v>
      </c>
      <c r="AP38" s="163">
        <v>3.39603693337839</v>
      </c>
      <c r="AQ38" s="301">
        <v>0.994799475262633</v>
      </c>
      <c r="AR38" s="74"/>
      <c r="AS38" s="74"/>
      <c r="AT38" s="74"/>
      <c r="AU38" s="74"/>
      <c r="AV38" s="74"/>
    </row>
    <row r="39" spans="1:48" ht="13.5">
      <c r="A39" s="72" t="s">
        <v>452</v>
      </c>
      <c r="B39" s="72" t="s">
        <v>327</v>
      </c>
      <c r="C39" s="155"/>
      <c r="D39" s="155"/>
      <c r="E39" s="155"/>
      <c r="F39" s="155"/>
      <c r="G39" s="155">
        <v>1.118899344654787</v>
      </c>
      <c r="H39" s="155">
        <v>1.305764342590769</v>
      </c>
      <c r="I39" s="155">
        <v>0.486526523988743</v>
      </c>
      <c r="J39" s="155">
        <v>1.4792663858790212</v>
      </c>
      <c r="K39" s="155">
        <v>1.8031523690335611</v>
      </c>
      <c r="L39" s="155">
        <v>2.022274748922856</v>
      </c>
      <c r="M39" s="155">
        <v>1.9032862373283108</v>
      </c>
      <c r="N39" s="155">
        <v>2.2675021448285353</v>
      </c>
      <c r="O39" s="155">
        <v>2.3380693447323546</v>
      </c>
      <c r="P39" s="155">
        <v>2.736150631191267</v>
      </c>
      <c r="Q39" s="164">
        <v>2.5</v>
      </c>
      <c r="R39" s="163">
        <v>2.38120141727273</v>
      </c>
      <c r="S39" s="163">
        <v>2.46775461955938</v>
      </c>
      <c r="T39" s="163">
        <v>2.75415413236393</v>
      </c>
      <c r="U39" s="163">
        <v>2.58012373852207</v>
      </c>
      <c r="V39" s="163">
        <v>3.1559571920334</v>
      </c>
      <c r="W39" s="163">
        <v>2.12721385701718</v>
      </c>
      <c r="X39" s="163">
        <v>1.72778715854507</v>
      </c>
      <c r="Y39" s="163">
        <v>2.09190975996739</v>
      </c>
      <c r="Z39" s="163">
        <v>2.66732678390257</v>
      </c>
      <c r="AA39" s="163">
        <v>2.45914237778799</v>
      </c>
      <c r="AB39" s="163">
        <v>2.48624917187133</v>
      </c>
      <c r="AC39" s="163">
        <v>2.68936680178546</v>
      </c>
      <c r="AD39" s="163">
        <v>2.69966646036206</v>
      </c>
      <c r="AE39" s="163">
        <v>3.03470448209421</v>
      </c>
      <c r="AF39" s="163">
        <v>3.15823865365881</v>
      </c>
      <c r="AG39" s="163">
        <v>3.05203198365516</v>
      </c>
      <c r="AH39" s="163">
        <v>3.16041480057345</v>
      </c>
      <c r="AI39" s="163">
        <v>3.26863531754198</v>
      </c>
      <c r="AJ39" s="163">
        <v>3.81028457258857</v>
      </c>
      <c r="AK39" s="163">
        <v>3.73437981343538</v>
      </c>
      <c r="AL39" s="163">
        <v>3.23236817121975</v>
      </c>
      <c r="AM39" s="163">
        <v>3.07364331238226</v>
      </c>
      <c r="AN39" s="163">
        <v>3.25793436741279</v>
      </c>
      <c r="AO39" s="163">
        <v>3.14404003490065</v>
      </c>
      <c r="AP39" s="163">
        <v>3.22702006490298</v>
      </c>
      <c r="AQ39" s="301">
        <v>2.61626812309287</v>
      </c>
      <c r="AR39" s="74"/>
      <c r="AS39" s="74"/>
      <c r="AT39" s="74"/>
      <c r="AU39" s="74"/>
      <c r="AV39" s="74"/>
    </row>
    <row r="40" spans="1:48" ht="13.5">
      <c r="A40" s="72" t="s">
        <v>465</v>
      </c>
      <c r="B40" s="72" t="s">
        <v>468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64"/>
      <c r="R40" s="163"/>
      <c r="S40" s="163"/>
      <c r="T40" s="163"/>
      <c r="U40" s="163"/>
      <c r="V40" s="163"/>
      <c r="W40" s="163">
        <v>1.45514795802952</v>
      </c>
      <c r="X40" s="163">
        <v>0.876525780713877</v>
      </c>
      <c r="Y40" s="163">
        <v>2.53563389451093</v>
      </c>
      <c r="Z40" s="163">
        <v>2.08775163958559</v>
      </c>
      <c r="AA40" s="163">
        <v>2.52987012752309</v>
      </c>
      <c r="AB40" s="163">
        <v>2.52987012752309</v>
      </c>
      <c r="AC40" s="163">
        <v>2.79755362965234</v>
      </c>
      <c r="AD40" s="163">
        <v>2.79755362965234</v>
      </c>
      <c r="AE40" s="163">
        <v>3.11592634008672</v>
      </c>
      <c r="AF40" s="163">
        <v>3.11592634008672</v>
      </c>
      <c r="AG40" s="163">
        <v>3.0715452558053</v>
      </c>
      <c r="AH40" s="163">
        <v>3.0715452558053</v>
      </c>
      <c r="AI40" s="163">
        <v>3.34171669248082</v>
      </c>
      <c r="AJ40" s="163">
        <v>3.03305234694165</v>
      </c>
      <c r="AK40" s="163">
        <v>-0.180314037892832</v>
      </c>
      <c r="AL40" s="163">
        <v>2.74724971950835</v>
      </c>
      <c r="AM40" s="163">
        <v>3.03984461931135</v>
      </c>
      <c r="AN40" s="163">
        <v>2.64961388682896</v>
      </c>
      <c r="AO40" s="163">
        <v>3.10091717779558</v>
      </c>
      <c r="AP40" s="163">
        <v>3.39118639561937</v>
      </c>
      <c r="AQ40" s="301">
        <v>0.993289715361334</v>
      </c>
      <c r="AR40" s="74"/>
      <c r="AS40" s="74"/>
      <c r="AT40" s="74"/>
      <c r="AU40" s="74"/>
      <c r="AV40" s="74"/>
    </row>
    <row r="41" spans="1:48" ht="13.5">
      <c r="A41" s="72" t="s">
        <v>466</v>
      </c>
      <c r="B41" s="72" t="s">
        <v>467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64"/>
      <c r="R41" s="163"/>
      <c r="S41" s="163"/>
      <c r="T41" s="163"/>
      <c r="U41" s="163"/>
      <c r="V41" s="163"/>
      <c r="W41" s="163">
        <v>2.12326608488304</v>
      </c>
      <c r="X41" s="163">
        <v>1.72527362782258</v>
      </c>
      <c r="Y41" s="163">
        <v>2.08980334317352</v>
      </c>
      <c r="Z41" s="163">
        <v>2.66466950490468</v>
      </c>
      <c r="AA41" s="163">
        <v>2.48358272761713</v>
      </c>
      <c r="AB41" s="163">
        <v>2.48358272761713</v>
      </c>
      <c r="AC41" s="163">
        <v>2.69645034833577</v>
      </c>
      <c r="AD41" s="163">
        <v>2.69645034833577</v>
      </c>
      <c r="AE41" s="163">
        <v>3.15456987965544</v>
      </c>
      <c r="AF41" s="163">
        <v>3.15456987965544</v>
      </c>
      <c r="AG41" s="163">
        <v>3.15671676001034</v>
      </c>
      <c r="AH41" s="163">
        <v>3.15671676001034</v>
      </c>
      <c r="AI41" s="163">
        <v>3.26563164077224</v>
      </c>
      <c r="AJ41" s="163">
        <v>3.80798217635589</v>
      </c>
      <c r="AK41" s="163">
        <v>3.73216577092274</v>
      </c>
      <c r="AL41" s="163">
        <v>3.23022221889512</v>
      </c>
      <c r="AM41" s="163">
        <v>3.07071843249181</v>
      </c>
      <c r="AN41" s="163">
        <v>3.25383570239509</v>
      </c>
      <c r="AO41" s="163">
        <v>3.13959770708257</v>
      </c>
      <c r="AP41" s="163">
        <v>3.22241093285259</v>
      </c>
      <c r="AQ41" s="301">
        <v>2.61229753725973</v>
      </c>
      <c r="AR41" s="74"/>
      <c r="AS41" s="74"/>
      <c r="AT41" s="74"/>
      <c r="AU41" s="74"/>
      <c r="AV41" s="74"/>
    </row>
    <row r="42" spans="1:48" ht="13.5" collapsed="1">
      <c r="A42" s="72" t="s">
        <v>475</v>
      </c>
      <c r="B42" s="72" t="s">
        <v>474</v>
      </c>
      <c r="C42" s="159">
        <v>5.45399464845156</v>
      </c>
      <c r="D42" s="159">
        <v>14.552833403874699</v>
      </c>
      <c r="E42" s="159">
        <v>7.10411909145675</v>
      </c>
      <c r="F42" s="159">
        <v>4.37530436640128</v>
      </c>
      <c r="G42" s="159">
        <v>12.8481156986155</v>
      </c>
      <c r="H42" s="159">
        <v>14.230923759116902</v>
      </c>
      <c r="I42" s="159">
        <v>8.610217545029911</v>
      </c>
      <c r="J42" s="159">
        <v>16.0053833660313</v>
      </c>
      <c r="K42" s="159">
        <v>18.0367979511174</v>
      </c>
      <c r="L42" s="159">
        <v>17.156952286869</v>
      </c>
      <c r="M42" s="159">
        <v>18.1980230536698</v>
      </c>
      <c r="N42" s="159">
        <v>42.303724633704896</v>
      </c>
      <c r="O42" s="159">
        <v>21.4893665711364</v>
      </c>
      <c r="P42" s="159">
        <v>23.810256452071</v>
      </c>
      <c r="Q42" s="159">
        <v>23.8512386973302</v>
      </c>
      <c r="R42" s="159">
        <v>18.5254259659454</v>
      </c>
      <c r="S42" s="159">
        <v>20.0705308226883</v>
      </c>
      <c r="T42" s="159">
        <v>21.9908615548769</v>
      </c>
      <c r="U42" s="159">
        <v>13.561382305594499</v>
      </c>
      <c r="V42" s="159">
        <v>3.6128576705564797</v>
      </c>
      <c r="W42" s="159">
        <v>12.4148865459425</v>
      </c>
      <c r="X42" s="159">
        <v>6.894560976428039</v>
      </c>
      <c r="Y42" s="159">
        <v>18.0607238191182</v>
      </c>
      <c r="Z42" s="159">
        <v>15.570216850919898</v>
      </c>
      <c r="AA42" s="159">
        <v>18.6298869729236</v>
      </c>
      <c r="AB42" s="159">
        <v>18.6298869729305</v>
      </c>
      <c r="AC42" s="159">
        <v>21.24765217323</v>
      </c>
      <c r="AD42" s="159">
        <v>21.2476521732261</v>
      </c>
      <c r="AE42" s="159">
        <v>19.7160129564742</v>
      </c>
      <c r="AF42" s="159">
        <v>19.71601295648</v>
      </c>
      <c r="AG42" s="159">
        <v>19.522201663928502</v>
      </c>
      <c r="AH42" s="159">
        <v>19.522201663928502</v>
      </c>
      <c r="AI42" s="159">
        <v>18.5418762861514</v>
      </c>
      <c r="AJ42" s="159">
        <v>15.7292895557161</v>
      </c>
      <c r="AK42" s="159">
        <v>15.4782449709609</v>
      </c>
      <c r="AL42" s="159">
        <v>16.013569938135998</v>
      </c>
      <c r="AM42" s="159">
        <v>16.5882464672184</v>
      </c>
      <c r="AN42" s="159">
        <v>15.3232669712146</v>
      </c>
      <c r="AO42" s="159">
        <v>16.4745874892796</v>
      </c>
      <c r="AP42" s="159">
        <v>17.4356684526676</v>
      </c>
      <c r="AQ42" s="298">
        <v>6.7995090094951305</v>
      </c>
      <c r="AR42" s="74"/>
      <c r="AS42" s="74"/>
      <c r="AT42" s="74"/>
      <c r="AU42" s="74"/>
      <c r="AV42" s="74"/>
    </row>
    <row r="43" spans="1:48" ht="13.5">
      <c r="A43" s="72" t="s">
        <v>476</v>
      </c>
      <c r="B43" s="72" t="s">
        <v>470</v>
      </c>
      <c r="C43" s="159">
        <v>4.458140361425221</v>
      </c>
      <c r="D43" s="159">
        <v>19.4200729085573</v>
      </c>
      <c r="E43" s="159">
        <v>2.7522987661149902</v>
      </c>
      <c r="F43" s="159">
        <v>-1.99000944926546</v>
      </c>
      <c r="G43" s="159">
        <v>16.132970941983398</v>
      </c>
      <c r="H43" s="159">
        <v>18.2784617647418</v>
      </c>
      <c r="I43" s="159">
        <v>6.9036003505899</v>
      </c>
      <c r="J43" s="159">
        <v>19.8334459229069</v>
      </c>
      <c r="K43" s="159">
        <v>22.3300171626578</v>
      </c>
      <c r="L43" s="159">
        <v>21.649836648655597</v>
      </c>
      <c r="M43" s="159">
        <v>23.8125820473565</v>
      </c>
      <c r="N43" s="159">
        <v>56.6464074043976</v>
      </c>
      <c r="O43" s="159">
        <v>22.8910855058888</v>
      </c>
      <c r="P43" s="159">
        <v>25.2831769580535</v>
      </c>
      <c r="Q43" s="159">
        <v>27.165660902043097</v>
      </c>
      <c r="R43" s="159">
        <v>17.756610695002102</v>
      </c>
      <c r="S43" s="159">
        <v>20.2896616966597</v>
      </c>
      <c r="T43" s="159">
        <v>22.7202654191589</v>
      </c>
      <c r="U43" s="159">
        <v>13.2039950224869</v>
      </c>
      <c r="V43" s="159">
        <v>-0.9548727297219379</v>
      </c>
      <c r="W43" s="159">
        <v>11.5342842064832</v>
      </c>
      <c r="X43" s="159">
        <v>6.7939444097192006</v>
      </c>
      <c r="Y43" s="159">
        <v>19.561320230083503</v>
      </c>
      <c r="Z43" s="159">
        <v>16.000943989213102</v>
      </c>
      <c r="AA43" s="159">
        <v>18.5224150315645</v>
      </c>
      <c r="AB43" s="159">
        <v>18.5224150315738</v>
      </c>
      <c r="AC43" s="159">
        <v>20.0535374628249</v>
      </c>
      <c r="AD43" s="159">
        <v>20.0535374628197</v>
      </c>
      <c r="AE43" s="159">
        <v>22.542515378805998</v>
      </c>
      <c r="AF43" s="159">
        <v>22.542515378814</v>
      </c>
      <c r="AG43" s="159">
        <v>20.811104738862298</v>
      </c>
      <c r="AH43" s="159">
        <v>20.811104738862397</v>
      </c>
      <c r="AI43" s="159">
        <v>20.8988086794116</v>
      </c>
      <c r="AJ43" s="159">
        <v>19.3584392649238</v>
      </c>
      <c r="AK43" s="159">
        <v>-1.18634383540028</v>
      </c>
      <c r="AL43" s="159">
        <v>17.1444703393507</v>
      </c>
      <c r="AM43" s="159">
        <v>18.252660901769698</v>
      </c>
      <c r="AN43" s="159">
        <v>15.3869315623161</v>
      </c>
      <c r="AO43" s="159">
        <v>17.6938982224523</v>
      </c>
      <c r="AP43" s="159">
        <v>19.2367214014732</v>
      </c>
      <c r="AQ43" s="301">
        <v>5.50467398468175</v>
      </c>
      <c r="AR43" s="74"/>
      <c r="AS43" s="74"/>
      <c r="AT43" s="74"/>
      <c r="AU43" s="74"/>
      <c r="AV43" s="74"/>
    </row>
    <row r="44" spans="1:48" ht="13.5">
      <c r="A44" s="72" t="s">
        <v>486</v>
      </c>
      <c r="B44" s="72" t="s">
        <v>487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>
        <v>0.434214458426416</v>
      </c>
      <c r="P44" s="159">
        <v>0.547083541072844</v>
      </c>
      <c r="Q44" s="159">
        <v>0.392307685587067</v>
      </c>
      <c r="R44" s="159">
        <v>0.259417285490344</v>
      </c>
      <c r="S44" s="159">
        <v>0.190611281945987</v>
      </c>
      <c r="T44" s="159">
        <v>0.40372754438721</v>
      </c>
      <c r="U44" s="159">
        <v>0.238177966665174</v>
      </c>
      <c r="V44" s="159">
        <v>0.0200346676364486</v>
      </c>
      <c r="W44" s="159">
        <v>-0.0641983539753894</v>
      </c>
      <c r="X44" s="159">
        <v>-0.191154817167191</v>
      </c>
      <c r="Y44" s="159">
        <v>-0.43238073189847</v>
      </c>
      <c r="Z44" s="159">
        <v>-0.514867098811739</v>
      </c>
      <c r="AA44" s="159">
        <v>-0.579495385725643</v>
      </c>
      <c r="AB44" s="155">
        <v>-0.579495385725643</v>
      </c>
      <c r="AC44" s="155">
        <v>-0.229886507489894</v>
      </c>
      <c r="AD44" s="155">
        <v>-0.229886507489894</v>
      </c>
      <c r="AE44" s="155">
        <v>0.324776551861451</v>
      </c>
      <c r="AF44" s="155">
        <v>0.324776551861451</v>
      </c>
      <c r="AG44" s="155">
        <v>0.68378219503196</v>
      </c>
      <c r="AH44" s="155"/>
      <c r="AI44" s="155">
        <v>0.632626125132885</v>
      </c>
      <c r="AJ44" s="155">
        <v>1.22993822110022</v>
      </c>
      <c r="AK44" s="155">
        <v>1.30322687294689</v>
      </c>
      <c r="AL44" s="155">
        <v>1.3231368965855</v>
      </c>
      <c r="AM44" s="155">
        <v>1.30021075513648</v>
      </c>
      <c r="AN44" s="155">
        <v>1.49897091374819</v>
      </c>
      <c r="AO44" s="155">
        <v>1.31219762796036</v>
      </c>
      <c r="AP44" s="155">
        <v>1.1786748941838</v>
      </c>
      <c r="AQ44" s="301">
        <v>1.26382997653872</v>
      </c>
      <c r="AR44" s="74"/>
      <c r="AS44" s="74"/>
      <c r="AT44" s="74"/>
      <c r="AU44" s="74"/>
      <c r="AV44" s="74"/>
    </row>
    <row r="45" spans="1:48" ht="13.5">
      <c r="A45" s="72" t="s">
        <v>371</v>
      </c>
      <c r="B45" s="72" t="s">
        <v>469</v>
      </c>
      <c r="C45" s="154">
        <v>27.553777106260902</v>
      </c>
      <c r="D45" s="154">
        <v>27.7746977604904</v>
      </c>
      <c r="E45" s="154">
        <v>27.8818725896431</v>
      </c>
      <c r="F45" s="154">
        <v>25.685081676482902</v>
      </c>
      <c r="G45" s="154">
        <v>27.009208840458896</v>
      </c>
      <c r="H45" s="154">
        <v>27.1443868188171</v>
      </c>
      <c r="I45" s="154">
        <v>27.4416314651398</v>
      </c>
      <c r="J45" s="154">
        <v>23.5104001774507</v>
      </c>
      <c r="K45" s="154">
        <v>23.3127199711241</v>
      </c>
      <c r="L45" s="154">
        <v>22.0366988150225</v>
      </c>
      <c r="M45" s="154">
        <v>24.1530930089863</v>
      </c>
      <c r="N45" s="154">
        <v>21.5977879233279</v>
      </c>
      <c r="O45" s="165">
        <v>23.295735099016298</v>
      </c>
      <c r="P45" s="165">
        <v>24.3460488793087</v>
      </c>
      <c r="Q45" s="165">
        <v>27.3283973834964</v>
      </c>
      <c r="R45" s="166">
        <v>23.660415389727298</v>
      </c>
      <c r="S45" s="166">
        <v>24.9490463359732</v>
      </c>
      <c r="T45" s="166">
        <v>25.9512081816613</v>
      </c>
      <c r="U45" s="166">
        <v>28.0471657176104</v>
      </c>
      <c r="V45" s="166">
        <v>24.9011442682357</v>
      </c>
      <c r="W45" s="166">
        <v>26.881194199059898</v>
      </c>
      <c r="X45" s="166">
        <v>31.086994862809096</v>
      </c>
      <c r="Y45" s="166">
        <v>29.6646571186637</v>
      </c>
      <c r="Z45" s="166">
        <v>24.333205842220902</v>
      </c>
      <c r="AA45" s="166">
        <v>24.7010596030627</v>
      </c>
      <c r="AB45" s="166">
        <v>24.7010596030607</v>
      </c>
      <c r="AC45" s="166">
        <v>24.2344539649711</v>
      </c>
      <c r="AD45" s="166">
        <v>24.234453964972</v>
      </c>
      <c r="AE45" s="166">
        <v>24.2997405949336</v>
      </c>
      <c r="AF45" s="166">
        <v>24.2997405949322</v>
      </c>
      <c r="AG45" s="166">
        <v>22.3716442702666</v>
      </c>
      <c r="AH45" s="166">
        <v>22.3716442702666</v>
      </c>
      <c r="AI45" s="166">
        <v>24.8921104584083</v>
      </c>
      <c r="AJ45" s="166">
        <v>27.1481795896381</v>
      </c>
      <c r="AK45" s="166">
        <v>28.3845867819285</v>
      </c>
      <c r="AL45" s="166">
        <v>27.132787744967303</v>
      </c>
      <c r="AM45" s="166">
        <v>27.818573848992003</v>
      </c>
      <c r="AN45" s="166">
        <v>28.816141647609</v>
      </c>
      <c r="AO45" s="166">
        <v>30.5420556943982</v>
      </c>
      <c r="AP45" s="166">
        <v>28.749788081843704</v>
      </c>
      <c r="AQ45" s="330">
        <v>30.8744909551072</v>
      </c>
      <c r="AR45" s="74"/>
      <c r="AS45" s="74"/>
      <c r="AT45" s="74"/>
      <c r="AU45" s="74"/>
      <c r="AV45" s="74"/>
    </row>
    <row r="46" spans="1:48" ht="13.5">
      <c r="A46" s="72" t="s">
        <v>247</v>
      </c>
      <c r="B46" s="72" t="s">
        <v>247</v>
      </c>
      <c r="C46" s="152">
        <v>2322663.76719397</v>
      </c>
      <c r="D46" s="152">
        <v>4038603.89356799</v>
      </c>
      <c r="E46" s="152">
        <v>2417754.7207057</v>
      </c>
      <c r="F46" s="152">
        <v>2632747.87041066</v>
      </c>
      <c r="G46" s="152">
        <v>3433287.36354741</v>
      </c>
      <c r="H46" s="152">
        <v>3718445.64151759</v>
      </c>
      <c r="I46" s="152">
        <v>2941559.94460005</v>
      </c>
      <c r="J46" s="152">
        <v>4279008.55875892</v>
      </c>
      <c r="K46" s="152">
        <v>4639608.8609346</v>
      </c>
      <c r="L46" s="152">
        <v>4430887.77189086</v>
      </c>
      <c r="M46" s="152">
        <v>4870554.15649071</v>
      </c>
      <c r="N46" s="152">
        <v>9005552.65840232</v>
      </c>
      <c r="O46" s="152">
        <v>5429240.68125349</v>
      </c>
      <c r="P46" s="153">
        <v>6103659.15270871</v>
      </c>
      <c r="Q46" s="153">
        <v>6184998.45059701</v>
      </c>
      <c r="R46" s="162">
        <v>4792.3620728707</v>
      </c>
      <c r="S46" s="162">
        <v>5939.644092279699</v>
      </c>
      <c r="T46" s="162">
        <v>6451.3108958039</v>
      </c>
      <c r="U46" s="162">
        <v>4639.9853979116</v>
      </c>
      <c r="V46" s="162">
        <v>6228.6678311857095</v>
      </c>
      <c r="W46" s="162">
        <v>4220.66145167709</v>
      </c>
      <c r="X46" s="162">
        <v>3141.27312085792</v>
      </c>
      <c r="Y46" s="162">
        <v>4832.030476588499</v>
      </c>
      <c r="Z46" s="162">
        <v>4954.67637028981</v>
      </c>
      <c r="AA46" s="162">
        <v>5584.6610640649005</v>
      </c>
      <c r="AB46" s="162">
        <v>5584.6610640665</v>
      </c>
      <c r="AC46" s="162">
        <v>6106.25390161399</v>
      </c>
      <c r="AD46" s="162">
        <v>6106.2539016131</v>
      </c>
      <c r="AE46" s="162">
        <v>6156.103640565981</v>
      </c>
      <c r="AF46" s="162">
        <v>6156.10364056738</v>
      </c>
      <c r="AG46" s="162">
        <v>6792.8357367441</v>
      </c>
      <c r="AH46" s="162">
        <v>6792.8357367441195</v>
      </c>
      <c r="AI46" s="162">
        <v>7034.6144820892005</v>
      </c>
      <c r="AJ46" s="162">
        <v>6652.747156334791</v>
      </c>
      <c r="AK46" s="162">
        <v>6805.48985975694</v>
      </c>
      <c r="AL46" s="162">
        <v>7067.163628949301</v>
      </c>
      <c r="AM46" s="162">
        <v>7343.588653327</v>
      </c>
      <c r="AN46" s="162">
        <v>7185.066052893109</v>
      </c>
      <c r="AO46" s="162">
        <v>7630.88094728661</v>
      </c>
      <c r="AP46" s="162">
        <v>7717.4473963066</v>
      </c>
      <c r="AQ46" s="297">
        <v>4319.906707878661</v>
      </c>
      <c r="AR46" s="74"/>
      <c r="AS46" s="74"/>
      <c r="AT46" s="74"/>
      <c r="AU46" s="74"/>
      <c r="AV46" s="74"/>
    </row>
    <row r="47" spans="1:48" ht="13.5">
      <c r="A47" s="72" t="s">
        <v>163</v>
      </c>
      <c r="B47" s="72" t="s">
        <v>32</v>
      </c>
      <c r="C47" s="152">
        <v>2430627.94509322</v>
      </c>
      <c r="D47" s="152">
        <v>2723403.68799907</v>
      </c>
      <c r="E47" s="152">
        <v>3567691.66810211</v>
      </c>
      <c r="F47" s="152">
        <v>3230246.14172247</v>
      </c>
      <c r="G47" s="152">
        <v>1513760.59263306</v>
      </c>
      <c r="H47" s="152">
        <v>2010979.32914532</v>
      </c>
      <c r="I47" s="152">
        <v>4311853.14363928</v>
      </c>
      <c r="J47" s="152">
        <v>4195143.57880579</v>
      </c>
      <c r="K47" s="152">
        <v>3256077.746683</v>
      </c>
      <c r="L47" s="152">
        <v>2224789.7493864</v>
      </c>
      <c r="M47" s="152">
        <v>3569216.26804901</v>
      </c>
      <c r="N47" s="152">
        <v>5235525.7972124</v>
      </c>
      <c r="O47" s="152">
        <v>1638686.9370498</v>
      </c>
      <c r="P47" s="153">
        <v>2036573.61319388</v>
      </c>
      <c r="Q47" s="153">
        <v>5327729.5626203</v>
      </c>
      <c r="R47" s="162">
        <v>5911.5035038602</v>
      </c>
      <c r="S47" s="162">
        <v>2840.1215466245</v>
      </c>
      <c r="T47" s="162">
        <v>2680.5210300059002</v>
      </c>
      <c r="U47" s="162">
        <v>5995.069004438</v>
      </c>
      <c r="V47" s="162">
        <v>5522.4778979081</v>
      </c>
      <c r="W47" s="162">
        <v>2707.68692243221</v>
      </c>
      <c r="X47" s="162">
        <v>2725.01952813069</v>
      </c>
      <c r="Y47" s="162">
        <v>4687.0366800386</v>
      </c>
      <c r="Z47" s="162">
        <v>5227.0062072993</v>
      </c>
      <c r="AA47" s="162">
        <v>2783.686755653</v>
      </c>
      <c r="AB47" s="162">
        <v>2783.6867556546</v>
      </c>
      <c r="AC47" s="162">
        <v>2939.6972046984297</v>
      </c>
      <c r="AD47" s="162">
        <v>2939.6972046975297</v>
      </c>
      <c r="AE47" s="162">
        <v>3706.18396093691</v>
      </c>
      <c r="AF47" s="162">
        <v>3706.1839609383</v>
      </c>
      <c r="AG47" s="162">
        <v>3747.6541539086697</v>
      </c>
      <c r="AH47" s="162">
        <v>3747.6541539086898</v>
      </c>
      <c r="AI47" s="162">
        <v>1021.3168005463</v>
      </c>
      <c r="AJ47" s="162">
        <v>-1468.69815588141</v>
      </c>
      <c r="AK47" s="162">
        <v>2203.78496985074</v>
      </c>
      <c r="AL47" s="162">
        <v>8708.486228921</v>
      </c>
      <c r="AM47" s="162">
        <v>3921.13782120608</v>
      </c>
      <c r="AN47" s="162">
        <v>3815.83950922832</v>
      </c>
      <c r="AO47" s="162">
        <v>5864.5600693697</v>
      </c>
      <c r="AP47" s="162">
        <v>5195.9356375395455</v>
      </c>
      <c r="AQ47" s="297">
        <v>3791.3922987789115</v>
      </c>
      <c r="AR47" s="74"/>
      <c r="AS47" s="74"/>
      <c r="AT47" s="74"/>
      <c r="AU47" s="74"/>
      <c r="AV47" s="74"/>
    </row>
    <row r="48" spans="1:48" ht="13.5">
      <c r="A48" s="72" t="s">
        <v>471</v>
      </c>
      <c r="B48" s="72" t="s">
        <v>472</v>
      </c>
      <c r="C48" s="153">
        <v>2696817.33529427</v>
      </c>
      <c r="D48" s="153">
        <v>2706561.86588241</v>
      </c>
      <c r="E48" s="153">
        <v>3478055.03229168</v>
      </c>
      <c r="F48" s="153">
        <v>3055528.56383525</v>
      </c>
      <c r="G48" s="153">
        <v>1805965.42226189</v>
      </c>
      <c r="H48" s="153">
        <v>2017224.98368091</v>
      </c>
      <c r="I48" s="153">
        <v>4110802.07447508</v>
      </c>
      <c r="J48" s="153">
        <v>3945251.30611511</v>
      </c>
      <c r="K48" s="153">
        <v>3730800.6376134</v>
      </c>
      <c r="L48" s="153">
        <v>2326991.0983664</v>
      </c>
      <c r="M48" s="153">
        <v>3499643.19259871</v>
      </c>
      <c r="N48" s="153">
        <v>4914020.3448066</v>
      </c>
      <c r="O48" s="153">
        <v>2000441.05595549</v>
      </c>
      <c r="P48" s="153">
        <v>2065368.68409971</v>
      </c>
      <c r="Q48" s="153">
        <v>4607108.53633049</v>
      </c>
      <c r="R48" s="162">
        <v>6131.2443643732095</v>
      </c>
      <c r="S48" s="162">
        <v>3295.962859551</v>
      </c>
      <c r="T48" s="162">
        <v>2104.8436489663</v>
      </c>
      <c r="U48" s="162">
        <v>5717.0602074873</v>
      </c>
      <c r="V48" s="162">
        <v>6476.25950027411</v>
      </c>
      <c r="W48" s="162">
        <v>3168.5164891736104</v>
      </c>
      <c r="X48" s="162">
        <v>2476.09229443699</v>
      </c>
      <c r="Y48" s="162">
        <v>4773.58630258621</v>
      </c>
      <c r="Z48" s="162">
        <v>5939.9502413916</v>
      </c>
      <c r="AA48" s="162">
        <v>2943.4789185284</v>
      </c>
      <c r="AB48" s="162">
        <v>2943.47891853</v>
      </c>
      <c r="AC48" s="162">
        <v>3080.3931014832197</v>
      </c>
      <c r="AD48" s="162">
        <v>3080.3931014823297</v>
      </c>
      <c r="AE48" s="162">
        <v>3946.5681979973</v>
      </c>
      <c r="AF48" s="162">
        <v>3946.5681979987003</v>
      </c>
      <c r="AG48" s="162">
        <v>4568.02257828111</v>
      </c>
      <c r="AH48" s="162">
        <v>4568.0225782811</v>
      </c>
      <c r="AI48" s="162">
        <v>2275.7613862921</v>
      </c>
      <c r="AJ48" s="162">
        <v>4.98646971279802</v>
      </c>
      <c r="AK48" s="162">
        <v>3486.34939587041</v>
      </c>
      <c r="AL48" s="162">
        <v>6218.21142432581</v>
      </c>
      <c r="AM48" s="162">
        <v>3710.3162102533997</v>
      </c>
      <c r="AN48" s="162">
        <v>4578.2160829598</v>
      </c>
      <c r="AO48" s="162">
        <v>5830.1334941663</v>
      </c>
      <c r="AP48" s="162">
        <v>5463.221897379183</v>
      </c>
      <c r="AQ48" s="297">
        <v>3770.495953977351</v>
      </c>
      <c r="AR48" s="74"/>
      <c r="AS48" s="74"/>
      <c r="AT48" s="74"/>
      <c r="AU48" s="74"/>
      <c r="AV48" s="74"/>
    </row>
    <row r="49" spans="1:48" ht="13.5">
      <c r="A49" s="72" t="s">
        <v>263</v>
      </c>
      <c r="B49" s="72" t="s">
        <v>264</v>
      </c>
      <c r="C49" s="159">
        <v>27.192811914545373</v>
      </c>
      <c r="D49" s="159">
        <v>27.379216815935496</v>
      </c>
      <c r="E49" s="159">
        <v>72.40223661783244</v>
      </c>
      <c r="F49" s="159">
        <v>162.9618066559342</v>
      </c>
      <c r="G49" s="159">
        <v>27.885824297516727</v>
      </c>
      <c r="H49" s="159">
        <v>27.615055085262092</v>
      </c>
      <c r="I49" s="159">
        <v>50.13433405710773</v>
      </c>
      <c r="J49" s="159">
        <v>29.16104570219374</v>
      </c>
      <c r="K49" s="159">
        <v>26.978854630769177</v>
      </c>
      <c r="L49" s="159">
        <v>28.12170917486022</v>
      </c>
      <c r="M49" s="159">
        <v>25.231222751441564</v>
      </c>
      <c r="N49" s="159">
        <v>16.853207934462635</v>
      </c>
      <c r="O49" s="159">
        <v>26.648335208084916</v>
      </c>
      <c r="P49" s="159">
        <v>26.873053201796022</v>
      </c>
      <c r="Q49" s="159">
        <v>23.174046512900507</v>
      </c>
      <c r="R49" s="166">
        <v>31.766974825792065</v>
      </c>
      <c r="S49" s="166">
        <v>25.288345189321497</v>
      </c>
      <c r="T49" s="166">
        <v>23.489950734701694</v>
      </c>
      <c r="U49" s="166">
        <v>26.362241153769556</v>
      </c>
      <c r="V49" s="166">
        <v>136.3659908533772</v>
      </c>
      <c r="W49" s="166">
        <v>21.896727339653083</v>
      </c>
      <c r="X49" s="166">
        <v>28.217338712755442</v>
      </c>
      <c r="Y49" s="166">
        <v>20.127387705214684</v>
      </c>
      <c r="Z49" s="166">
        <v>22.789606328584515</v>
      </c>
      <c r="AA49" s="166">
        <v>20.094168084471697</v>
      </c>
      <c r="AB49" s="166">
        <v>20.09416808446362</v>
      </c>
      <c r="AC49" s="166">
        <v>24.550876279720825</v>
      </c>
      <c r="AD49" s="166">
        <v>24.55087627972562</v>
      </c>
      <c r="AE49" s="166">
        <v>13.69992740130111</v>
      </c>
      <c r="AF49" s="166">
        <v>13.699927401296867</v>
      </c>
      <c r="AG49" s="166">
        <v>26.590883572843737</v>
      </c>
      <c r="AH49" s="166">
        <v>26.590883572843598</v>
      </c>
      <c r="AI49" s="166">
        <v>22.95546961743237</v>
      </c>
      <c r="AJ49" s="166">
        <v>28.018601659337083</v>
      </c>
      <c r="AK49" s="166">
        <v>28.569427583025924</v>
      </c>
      <c r="AL49" s="166">
        <v>27.890592119874597</v>
      </c>
      <c r="AM49" s="166">
        <v>24.631304272764414</v>
      </c>
      <c r="AN49" s="66">
        <v>24.888800577732468</v>
      </c>
      <c r="AO49" s="66">
        <v>22.065167647238766</v>
      </c>
      <c r="AP49" s="66">
        <v>19.62279361859226</v>
      </c>
      <c r="AQ49" s="332">
        <v>26.106613839599657</v>
      </c>
      <c r="AR49" s="74"/>
      <c r="AS49" s="74"/>
      <c r="AT49" s="74"/>
      <c r="AU49" s="74"/>
      <c r="AV49" s="74"/>
    </row>
    <row r="50" spans="1:48" ht="15" customHeight="1">
      <c r="A50" s="72" t="s">
        <v>198</v>
      </c>
      <c r="B50" s="72" t="s">
        <v>122</v>
      </c>
      <c r="C50" s="161">
        <v>46856.3641865</v>
      </c>
      <c r="D50" s="161">
        <v>46888.2504793</v>
      </c>
      <c r="E50" s="161">
        <v>46540.8647138</v>
      </c>
      <c r="F50" s="161">
        <v>45808.0260849</v>
      </c>
      <c r="G50" s="161">
        <v>45101.4276373</v>
      </c>
      <c r="H50" s="161">
        <v>44476.8712966</v>
      </c>
      <c r="I50" s="161">
        <v>43957.6530644</v>
      </c>
      <c r="J50" s="161">
        <v>43731.5976152</v>
      </c>
      <c r="K50" s="161">
        <v>43694.4408059</v>
      </c>
      <c r="L50" s="161">
        <v>43865.2851862</v>
      </c>
      <c r="M50" s="161">
        <v>43796.9648045</v>
      </c>
      <c r="N50" s="161">
        <v>43023.7552221</v>
      </c>
      <c r="O50" s="161">
        <v>42887.1833433</v>
      </c>
      <c r="P50" s="161">
        <v>43226.689643</v>
      </c>
      <c r="Q50" s="161">
        <v>41823.8965001</v>
      </c>
      <c r="R50" s="162">
        <v>41704.7417393</v>
      </c>
      <c r="S50" s="162">
        <v>41822.8219306</v>
      </c>
      <c r="T50" s="162">
        <v>41949.585787</v>
      </c>
      <c r="U50" s="162">
        <v>41291.6125271</v>
      </c>
      <c r="V50" s="162">
        <v>40246.2348851</v>
      </c>
      <c r="W50" s="162">
        <v>39004.2162212</v>
      </c>
      <c r="X50" s="162">
        <v>34178.8842692</v>
      </c>
      <c r="Y50" s="162">
        <v>34972.3360195</v>
      </c>
      <c r="Z50" s="162">
        <v>37124.7659304</v>
      </c>
      <c r="AA50" s="162">
        <v>38420.9434946</v>
      </c>
      <c r="AB50" s="162">
        <v>38420.9434946</v>
      </c>
      <c r="AC50" s="162">
        <v>38993.8188668</v>
      </c>
      <c r="AD50" s="162">
        <v>38993.8188668</v>
      </c>
      <c r="AE50" s="162">
        <v>42093.4526528</v>
      </c>
      <c r="AF50" s="162">
        <v>42093.4526528</v>
      </c>
      <c r="AG50" s="162">
        <v>44136.2479161</v>
      </c>
      <c r="AH50" s="162">
        <v>44136.2479161</v>
      </c>
      <c r="AI50" s="162">
        <v>44559.4351174</v>
      </c>
      <c r="AJ50" s="162">
        <v>44767.5156598</v>
      </c>
      <c r="AK50" s="162">
        <v>39570.8056618</v>
      </c>
      <c r="AL50" s="162">
        <v>40489.071105</v>
      </c>
      <c r="AM50" s="162">
        <v>40783.6840772</v>
      </c>
      <c r="AN50" s="162">
        <v>40882.1154524</v>
      </c>
      <c r="AO50" s="162">
        <v>40883.6787045</v>
      </c>
      <c r="AP50" s="162">
        <v>40876.59685428</v>
      </c>
      <c r="AQ50" s="297">
        <v>40613.995114766</v>
      </c>
      <c r="AR50" s="74"/>
      <c r="AS50" s="74"/>
      <c r="AT50" s="74"/>
      <c r="AU50" s="74"/>
      <c r="AV50" s="74"/>
    </row>
    <row r="51" spans="1:48" ht="15" customHeight="1">
      <c r="A51" s="74" t="s">
        <v>248</v>
      </c>
      <c r="B51" s="74" t="s">
        <v>250</v>
      </c>
      <c r="C51" s="75">
        <v>1254386</v>
      </c>
      <c r="D51" s="75">
        <v>1254386</v>
      </c>
      <c r="E51" s="75">
        <v>1254386</v>
      </c>
      <c r="F51" s="75">
        <v>1254386</v>
      </c>
      <c r="G51" s="75">
        <v>1254386</v>
      </c>
      <c r="H51" s="75">
        <v>1254386</v>
      </c>
      <c r="I51" s="75">
        <v>1254386</v>
      </c>
      <c r="J51" s="75">
        <v>1254386</v>
      </c>
      <c r="K51" s="75">
        <v>1254386</v>
      </c>
      <c r="L51" s="75">
        <v>1254386</v>
      </c>
      <c r="M51" s="75">
        <v>1254386</v>
      </c>
      <c r="N51" s="75">
        <v>1254386</v>
      </c>
      <c r="O51" s="75">
        <v>1254386</v>
      </c>
      <c r="P51" s="75">
        <v>1254386</v>
      </c>
      <c r="Q51" s="75">
        <v>1254386</v>
      </c>
      <c r="R51" s="162">
        <v>1254385.923</v>
      </c>
      <c r="S51" s="162">
        <v>1254385.923</v>
      </c>
      <c r="T51" s="162">
        <v>1254385.923</v>
      </c>
      <c r="U51" s="162">
        <v>1254385.923</v>
      </c>
      <c r="V51" s="162">
        <v>1254385.923</v>
      </c>
      <c r="W51" s="162">
        <v>1254385.923</v>
      </c>
      <c r="X51" s="162">
        <v>1254385.923</v>
      </c>
      <c r="Y51" s="162">
        <v>1254385.923</v>
      </c>
      <c r="Z51" s="162">
        <v>1254385.923</v>
      </c>
      <c r="AA51" s="162">
        <v>1254385.923</v>
      </c>
      <c r="AB51" s="162">
        <v>1254385.923</v>
      </c>
      <c r="AC51" s="162">
        <v>1254385.923</v>
      </c>
      <c r="AD51" s="162">
        <v>1254385.923</v>
      </c>
      <c r="AE51" s="162">
        <v>1254385.923</v>
      </c>
      <c r="AF51" s="162">
        <v>1254385.923</v>
      </c>
      <c r="AG51" s="162">
        <v>1254385.923</v>
      </c>
      <c r="AH51" s="162">
        <v>1254385.923</v>
      </c>
      <c r="AI51" s="162">
        <v>1254385.923</v>
      </c>
      <c r="AJ51" s="162">
        <v>1254385.923</v>
      </c>
      <c r="AK51" s="162">
        <v>1254385.923</v>
      </c>
      <c r="AL51" s="162">
        <v>1254385.923</v>
      </c>
      <c r="AM51" s="162">
        <v>1254385.923</v>
      </c>
      <c r="AN51" s="162">
        <v>1254385.923</v>
      </c>
      <c r="AO51" s="162">
        <v>1254385.923</v>
      </c>
      <c r="AP51" s="162">
        <v>1254385.923</v>
      </c>
      <c r="AQ51" s="297">
        <v>1254385.923</v>
      </c>
      <c r="AR51" s="74"/>
      <c r="AS51" s="74"/>
      <c r="AT51" s="74"/>
      <c r="AU51" s="74"/>
      <c r="AV51" s="74"/>
    </row>
    <row r="52" spans="1:48" ht="15" customHeight="1">
      <c r="A52" s="74" t="s">
        <v>249</v>
      </c>
      <c r="B52" s="74" t="s">
        <v>251</v>
      </c>
      <c r="C52" s="75">
        <v>1254386</v>
      </c>
      <c r="D52" s="75">
        <v>1254386</v>
      </c>
      <c r="E52" s="75">
        <v>1254386</v>
      </c>
      <c r="F52" s="75">
        <v>1254386</v>
      </c>
      <c r="G52" s="75">
        <v>1254386</v>
      </c>
      <c r="H52" s="75">
        <v>1254386</v>
      </c>
      <c r="I52" s="75">
        <v>1254386</v>
      </c>
      <c r="J52" s="75">
        <v>1254386</v>
      </c>
      <c r="K52" s="75">
        <v>1254386</v>
      </c>
      <c r="L52" s="75">
        <v>1254386</v>
      </c>
      <c r="M52" s="75">
        <v>1254386</v>
      </c>
      <c r="N52" s="75">
        <v>1254386</v>
      </c>
      <c r="O52" s="75">
        <v>1254386</v>
      </c>
      <c r="P52" s="75">
        <v>1254386</v>
      </c>
      <c r="Q52" s="75">
        <v>1254386</v>
      </c>
      <c r="R52" s="162">
        <v>1254385.923</v>
      </c>
      <c r="S52" s="162">
        <v>1254385.923</v>
      </c>
      <c r="T52" s="162">
        <v>1254385.923</v>
      </c>
      <c r="U52" s="162">
        <v>1254385.923</v>
      </c>
      <c r="V52" s="162">
        <v>1254385.923</v>
      </c>
      <c r="W52" s="162">
        <v>1254385.923</v>
      </c>
      <c r="X52" s="162">
        <v>1254385.923</v>
      </c>
      <c r="Y52" s="162">
        <v>1254385.923</v>
      </c>
      <c r="Z52" s="162">
        <v>1254385.923</v>
      </c>
      <c r="AA52" s="162">
        <v>1254385.923</v>
      </c>
      <c r="AB52" s="162">
        <v>1254385.923</v>
      </c>
      <c r="AC52" s="162">
        <v>1254385.923</v>
      </c>
      <c r="AD52" s="162">
        <v>1254385.923</v>
      </c>
      <c r="AE52" s="162">
        <v>1254385.923</v>
      </c>
      <c r="AF52" s="162">
        <v>1254385.923</v>
      </c>
      <c r="AG52" s="162">
        <v>1254385.923</v>
      </c>
      <c r="AH52" s="162">
        <v>1254385.923</v>
      </c>
      <c r="AI52" s="162">
        <v>1254385.923</v>
      </c>
      <c r="AJ52" s="162">
        <v>1254385.923</v>
      </c>
      <c r="AK52" s="162">
        <v>1254385.923</v>
      </c>
      <c r="AL52" s="162">
        <v>1254385.923</v>
      </c>
      <c r="AM52" s="162">
        <v>1254385.923</v>
      </c>
      <c r="AN52" s="162">
        <v>1254385.923</v>
      </c>
      <c r="AO52" s="162">
        <v>1254385.923</v>
      </c>
      <c r="AP52" s="162">
        <v>1254385.923</v>
      </c>
      <c r="AQ52" s="297">
        <v>1254385.923</v>
      </c>
      <c r="AR52" s="74"/>
      <c r="AS52" s="74"/>
      <c r="AT52" s="74"/>
      <c r="AU52" s="74"/>
      <c r="AV52" s="74"/>
    </row>
    <row r="53" spans="1:48" ht="13.5">
      <c r="A53" s="51"/>
      <c r="B53" s="51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2"/>
      <c r="U53" s="167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</row>
    <row r="54" spans="1:48" ht="13.5">
      <c r="A54" s="51" t="s">
        <v>330</v>
      </c>
      <c r="B54" s="51" t="s">
        <v>331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2"/>
      <c r="U54" s="145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</row>
    <row r="55" spans="1:48" ht="13.5">
      <c r="A55" s="51"/>
      <c r="B55" s="51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74"/>
      <c r="S55" s="74"/>
      <c r="T55" s="72"/>
      <c r="U55" s="145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</row>
    <row r="56" spans="1:48" ht="13.5">
      <c r="A56" s="51"/>
      <c r="B56" s="51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2"/>
      <c r="U56" s="75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74"/>
      <c r="AR56" s="159"/>
      <c r="AS56" s="159"/>
      <c r="AT56" s="159"/>
      <c r="AU56" s="159"/>
      <c r="AV56" s="159"/>
    </row>
    <row r="57" spans="1:48" ht="13.5">
      <c r="A57" s="51"/>
      <c r="B57" s="51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</row>
    <row r="58" spans="1:48" ht="13.5">
      <c r="A58" s="51"/>
      <c r="B58" s="51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R58" s="159"/>
      <c r="AS58" s="159"/>
      <c r="AT58" s="159"/>
      <c r="AU58" s="159"/>
      <c r="AV58" s="159"/>
    </row>
    <row r="59" spans="1:48" ht="13.5">
      <c r="A59" s="51"/>
      <c r="B59" s="51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R59" s="159"/>
      <c r="AS59" s="159"/>
      <c r="AT59" s="159"/>
      <c r="AU59" s="159"/>
      <c r="AV59" s="159"/>
    </row>
    <row r="60" spans="1:48" ht="13.5">
      <c r="A60" s="51"/>
      <c r="B60" s="51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R60" s="159"/>
      <c r="AS60" s="159"/>
      <c r="AT60" s="159"/>
      <c r="AU60" s="159"/>
      <c r="AV60" s="159"/>
    </row>
    <row r="61" spans="1:48" ht="13.5">
      <c r="A61" s="51"/>
      <c r="B61" s="51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R61" s="74"/>
      <c r="AS61" s="74"/>
      <c r="AT61" s="74"/>
      <c r="AU61" s="74"/>
      <c r="AV61" s="74"/>
    </row>
    <row r="62" spans="1:48" ht="13.5">
      <c r="A62" s="51"/>
      <c r="B62" s="51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R62" s="154"/>
      <c r="AS62" s="154"/>
      <c r="AT62" s="154"/>
      <c r="AU62" s="154"/>
      <c r="AV62" s="15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customProperties>
    <customPr name="EpmWorksheetKeyString_GUID" r:id="rId3"/>
    <customPr name="FPMExcelClientCellBasedFunctionStatus" r:id="rId4"/>
    <customPr name="FPMExcelClientRefreshTime" r:id="rId5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N138"/>
  <sheetViews>
    <sheetView zoomScaleSheetLayoutView="110" zoomScalePageLayoutView="0" workbookViewId="0" topLeftCell="A1">
      <pane xSplit="2" ySplit="6" topLeftCell="C7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J25" sqref="J25"/>
    </sheetView>
  </sheetViews>
  <sheetFormatPr defaultColWidth="9.421875" defaultRowHeight="12.75" outlineLevelCol="1"/>
  <cols>
    <col min="1" max="1" width="33.00390625" style="69" customWidth="1"/>
    <col min="2" max="2" width="29.7109375" style="69" customWidth="1"/>
    <col min="3" max="14" width="10.57421875" style="70" customWidth="1" outlineLevel="1"/>
    <col min="15" max="15" width="10.57421875" style="70" customWidth="1" outlineLevel="1" collapsed="1"/>
    <col min="16" max="17" width="10.57421875" style="70" customWidth="1" outlineLevel="1"/>
    <col min="18" max="18" width="10.57421875" style="70" customWidth="1"/>
    <col min="19" max="19" width="9.57421875" style="70" customWidth="1"/>
    <col min="20" max="20" width="11.28125" style="70" customWidth="1"/>
    <col min="21" max="21" width="9.57421875" style="70" customWidth="1"/>
    <col min="22" max="23" width="8.421875" style="70" customWidth="1"/>
    <col min="24" max="24" width="9.421875" style="70" customWidth="1"/>
    <col min="25" max="25" width="8.8515625" style="70" customWidth="1"/>
    <col min="26" max="30" width="8.421875" style="70" customWidth="1"/>
    <col min="31" max="33" width="11.28125" style="70" customWidth="1"/>
    <col min="34" max="39" width="12.7109375" style="70" customWidth="1"/>
    <col min="40" max="16384" width="9.421875" style="70" customWidth="1"/>
  </cols>
  <sheetData>
    <row r="1" spans="1:40" s="80" customFormat="1" ht="16.5">
      <c r="A1" s="346" t="s">
        <v>57</v>
      </c>
      <c r="B1" s="346" t="s">
        <v>57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0" ht="13.5">
      <c r="A2" s="52"/>
      <c r="B2" s="53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0" ht="13.5">
      <c r="A3" s="56"/>
      <c r="B3" s="5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40" s="94" customFormat="1" ht="13.5">
      <c r="A4" s="57" t="s">
        <v>291</v>
      </c>
      <c r="B4" s="57" t="s">
        <v>292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s="94" customFormat="1" ht="13.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1:40" s="135" customFormat="1" ht="13.5">
      <c r="A6" s="58" t="s">
        <v>323</v>
      </c>
      <c r="B6" s="58" t="s">
        <v>324</v>
      </c>
      <c r="C6" s="59" t="s">
        <v>33</v>
      </c>
      <c r="D6" s="59" t="s">
        <v>34</v>
      </c>
      <c r="E6" s="59" t="s">
        <v>35</v>
      </c>
      <c r="F6" s="59" t="s">
        <v>38</v>
      </c>
      <c r="G6" s="59" t="s">
        <v>41</v>
      </c>
      <c r="H6" s="59" t="s">
        <v>42</v>
      </c>
      <c r="I6" s="59" t="s">
        <v>43</v>
      </c>
      <c r="J6" s="59" t="s">
        <v>45</v>
      </c>
      <c r="K6" s="59" t="s">
        <v>48</v>
      </c>
      <c r="L6" s="59" t="s">
        <v>49</v>
      </c>
      <c r="M6" s="59" t="s">
        <v>50</v>
      </c>
      <c r="N6" s="59" t="s">
        <v>54</v>
      </c>
      <c r="O6" s="59" t="s">
        <v>56</v>
      </c>
      <c r="P6" s="59" t="s">
        <v>325</v>
      </c>
      <c r="Q6" s="59" t="s">
        <v>326</v>
      </c>
      <c r="R6" s="59" t="s">
        <v>338</v>
      </c>
      <c r="S6" s="59" t="s">
        <v>346</v>
      </c>
      <c r="T6" s="59" t="s">
        <v>343</v>
      </c>
      <c r="U6" s="59" t="s">
        <v>344</v>
      </c>
      <c r="V6" s="59" t="s">
        <v>345</v>
      </c>
      <c r="W6" s="59" t="s">
        <v>350</v>
      </c>
      <c r="X6" s="59" t="s">
        <v>352</v>
      </c>
      <c r="Y6" s="59" t="s">
        <v>353</v>
      </c>
      <c r="Z6" s="59" t="s">
        <v>357</v>
      </c>
      <c r="AA6" s="59" t="s">
        <v>366</v>
      </c>
      <c r="AB6" s="59" t="s">
        <v>384</v>
      </c>
      <c r="AC6" s="59" t="s">
        <v>388</v>
      </c>
      <c r="AD6" s="59" t="s">
        <v>402</v>
      </c>
      <c r="AE6" s="59" t="s">
        <v>449</v>
      </c>
      <c r="AF6" s="59" t="s">
        <v>456</v>
      </c>
      <c r="AG6" s="59" t="s">
        <v>464</v>
      </c>
      <c r="AH6" s="59" t="s">
        <v>481</v>
      </c>
      <c r="AI6" s="59" t="s">
        <v>482</v>
      </c>
      <c r="AJ6" s="59" t="s">
        <v>484</v>
      </c>
      <c r="AK6" s="59" t="s">
        <v>485</v>
      </c>
      <c r="AL6" s="59" t="s">
        <v>492</v>
      </c>
      <c r="AM6" s="293" t="s">
        <v>494</v>
      </c>
      <c r="AN6" s="134"/>
    </row>
    <row r="7" spans="1:40" s="94" customFormat="1" ht="13.5">
      <c r="A7" s="57"/>
      <c r="B7" s="57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358"/>
      <c r="AN7" s="54"/>
    </row>
    <row r="8" spans="1:40" ht="13.5">
      <c r="A8" s="60" t="s">
        <v>367</v>
      </c>
      <c r="B8" s="60" t="s">
        <v>367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294"/>
      <c r="AN8" s="55"/>
    </row>
    <row r="9" spans="1:40" ht="13.5">
      <c r="A9" s="61" t="s">
        <v>90</v>
      </c>
      <c r="B9" s="61" t="s">
        <v>89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>
        <v>8597.573416938201</v>
      </c>
      <c r="X9" s="62">
        <v>8400.4911306167</v>
      </c>
      <c r="Y9" s="62">
        <v>8519.3859685176</v>
      </c>
      <c r="Z9" s="62">
        <v>9314.4065504841</v>
      </c>
      <c r="AA9" s="62">
        <v>10468.9712431315</v>
      </c>
      <c r="AB9" s="62">
        <v>10399.3382246648</v>
      </c>
      <c r="AC9" s="62">
        <v>12121.849678689501</v>
      </c>
      <c r="AD9" s="62">
        <v>14469.9463382916</v>
      </c>
      <c r="AE9" s="62">
        <v>16059.7666883193</v>
      </c>
      <c r="AF9" s="62">
        <v>15181.6924033336</v>
      </c>
      <c r="AG9" s="62">
        <v>15418.991859829699</v>
      </c>
      <c r="AH9" s="62">
        <v>16234.4647429072</v>
      </c>
      <c r="AI9" s="62">
        <v>17509.9395417267</v>
      </c>
      <c r="AJ9" s="62">
        <v>16654.050857396698</v>
      </c>
      <c r="AK9" s="62">
        <v>14701.8985589785</v>
      </c>
      <c r="AL9" s="62">
        <v>15660.663962589037</v>
      </c>
      <c r="AM9" s="295">
        <v>15848.792285521182</v>
      </c>
      <c r="AN9" s="55"/>
    </row>
    <row r="10" spans="1:40" ht="13.5">
      <c r="A10" s="61" t="s">
        <v>293</v>
      </c>
      <c r="B10" s="61" t="s">
        <v>252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>
        <v>-6.84000203</v>
      </c>
      <c r="X10" s="136">
        <v>-7.4329478899999994</v>
      </c>
      <c r="Y10" s="136">
        <v>3.5447438499999997</v>
      </c>
      <c r="Z10" s="136">
        <v>17.17558704</v>
      </c>
      <c r="AA10" s="136">
        <v>35.78819658</v>
      </c>
      <c r="AB10" s="136">
        <v>31.137173179999998</v>
      </c>
      <c r="AC10" s="136">
        <v>21.05514187</v>
      </c>
      <c r="AD10" s="136">
        <v>29.78324313</v>
      </c>
      <c r="AE10" s="136">
        <v>22.06239721</v>
      </c>
      <c r="AF10" s="136">
        <v>8.6804795</v>
      </c>
      <c r="AG10" s="136">
        <v>9.79060026</v>
      </c>
      <c r="AH10" s="136">
        <v>-2.15816367</v>
      </c>
      <c r="AI10" s="136">
        <v>0.73205625</v>
      </c>
      <c r="AJ10" s="136">
        <v>5.99228967</v>
      </c>
      <c r="AK10" s="136">
        <v>-6.72135604</v>
      </c>
      <c r="AL10" s="136">
        <v>-3.26349995061392</v>
      </c>
      <c r="AM10" s="296">
        <v>-6.90421535710304</v>
      </c>
      <c r="AN10" s="55"/>
    </row>
    <row r="11" spans="1:40" ht="13.5">
      <c r="A11" s="61" t="s">
        <v>65</v>
      </c>
      <c r="B11" s="61" t="s">
        <v>13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37"/>
      <c r="Q11" s="137"/>
      <c r="R11" s="62"/>
      <c r="S11" s="62"/>
      <c r="T11" s="62"/>
      <c r="U11" s="62"/>
      <c r="V11" s="62"/>
      <c r="W11" s="62">
        <v>8243.9525154889</v>
      </c>
      <c r="X11" s="62">
        <v>7898.8292347374</v>
      </c>
      <c r="Y11" s="62">
        <v>8399.14177856961</v>
      </c>
      <c r="Z11" s="62">
        <v>9030.545648941</v>
      </c>
      <c r="AA11" s="62">
        <v>8019.1749071153</v>
      </c>
      <c r="AB11" s="62">
        <v>9089.9641674431</v>
      </c>
      <c r="AC11" s="62">
        <v>11114.2975443584</v>
      </c>
      <c r="AD11" s="62">
        <v>13185.7987515925</v>
      </c>
      <c r="AE11" s="62">
        <v>12029.014000887699</v>
      </c>
      <c r="AF11" s="62">
        <v>13657.7318434794</v>
      </c>
      <c r="AG11" s="62">
        <v>15000.7718299597</v>
      </c>
      <c r="AH11" s="62">
        <v>16155.5273974731</v>
      </c>
      <c r="AI11" s="62">
        <v>15366.4557701584</v>
      </c>
      <c r="AJ11" s="62">
        <v>16755.027658566498</v>
      </c>
      <c r="AK11" s="62">
        <v>16674.4825122498</v>
      </c>
      <c r="AL11" s="62">
        <v>16894.497407543233</v>
      </c>
      <c r="AM11" s="295">
        <v>14312.206194536466</v>
      </c>
      <c r="AN11" s="55"/>
    </row>
    <row r="12" spans="1:40" ht="13.5">
      <c r="A12" s="61" t="s">
        <v>294</v>
      </c>
      <c r="B12" s="61" t="s">
        <v>253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14"/>
      <c r="S12" s="114"/>
      <c r="T12" s="114"/>
      <c r="U12" s="114"/>
      <c r="V12" s="114"/>
      <c r="W12" s="114">
        <v>-2.24823148</v>
      </c>
      <c r="X12" s="114">
        <v>-11.27638395</v>
      </c>
      <c r="Y12" s="114">
        <v>-1.33674881</v>
      </c>
      <c r="Z12" s="114">
        <v>-1.47464008</v>
      </c>
      <c r="AA12" s="114">
        <v>8.238876959999999</v>
      </c>
      <c r="AB12" s="114">
        <v>21.24057379</v>
      </c>
      <c r="AC12" s="114">
        <v>12.04158305</v>
      </c>
      <c r="AD12" s="114">
        <v>20.353664209999998</v>
      </c>
      <c r="AE12" s="114">
        <v>13.373393859999998</v>
      </c>
      <c r="AF12" s="114">
        <v>9.18589836</v>
      </c>
      <c r="AG12" s="114">
        <v>15.681141000000002</v>
      </c>
      <c r="AH12" s="114">
        <v>7.396009139999999</v>
      </c>
      <c r="AI12" s="114">
        <v>18.60257873</v>
      </c>
      <c r="AJ12" s="114">
        <v>18.33486735</v>
      </c>
      <c r="AK12" s="114">
        <v>8.47679125</v>
      </c>
      <c r="AL12" s="114">
        <v>4.72143675148417</v>
      </c>
      <c r="AM12" s="292">
        <v>-4.41881896552365</v>
      </c>
      <c r="AN12" s="55"/>
    </row>
    <row r="13" spans="1:40" ht="13.5">
      <c r="A13" s="63" t="s">
        <v>382</v>
      </c>
      <c r="B13" s="63" t="s">
        <v>383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37"/>
      <c r="Q13" s="137"/>
      <c r="R13" s="64"/>
      <c r="S13" s="64"/>
      <c r="T13" s="64"/>
      <c r="U13" s="64"/>
      <c r="V13" s="64"/>
      <c r="W13" s="64">
        <v>1483.7068993245</v>
      </c>
      <c r="X13" s="64">
        <v>1631.3854896714001</v>
      </c>
      <c r="Y13" s="64">
        <v>1847.75395191188</v>
      </c>
      <c r="Z13" s="64">
        <v>2055.2687871635</v>
      </c>
      <c r="AA13" s="64">
        <v>1687.3423377182</v>
      </c>
      <c r="AB13" s="64">
        <v>1876.3032298500998</v>
      </c>
      <c r="AC13" s="64">
        <v>2365.0572370298996</v>
      </c>
      <c r="AD13" s="64">
        <v>2824.5989349200104</v>
      </c>
      <c r="AE13" s="64">
        <v>2412.8717394953997</v>
      </c>
      <c r="AF13" s="64">
        <v>2627.9481265090003</v>
      </c>
      <c r="AG13" s="64">
        <v>3046.0775075203</v>
      </c>
      <c r="AH13" s="64">
        <v>3556.56653263641</v>
      </c>
      <c r="AI13" s="64">
        <v>3074.5823448863002</v>
      </c>
      <c r="AJ13" s="64">
        <v>3620.94205867921</v>
      </c>
      <c r="AK13" s="64">
        <v>3548.0407642315004</v>
      </c>
      <c r="AL13" s="64">
        <v>3472.3676308841436</v>
      </c>
      <c r="AM13" s="297">
        <v>2604.5355026489774</v>
      </c>
      <c r="AN13" s="55"/>
    </row>
    <row r="14" spans="1:40" ht="13.5">
      <c r="A14" s="63" t="s">
        <v>397</v>
      </c>
      <c r="B14" s="63" t="s">
        <v>398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37"/>
      <c r="Q14" s="137"/>
      <c r="R14" s="64"/>
      <c r="S14" s="64"/>
      <c r="T14" s="64"/>
      <c r="U14" s="64"/>
      <c r="V14" s="64"/>
      <c r="W14" s="66">
        <v>17.9975187452485</v>
      </c>
      <c r="X14" s="66">
        <v>20.65351004800696</v>
      </c>
      <c r="Y14" s="66">
        <v>21.99931850926031</v>
      </c>
      <c r="Z14" s="66">
        <v>22.759076439689093</v>
      </c>
      <c r="AA14" s="66">
        <v>21.04134598961104</v>
      </c>
      <c r="AB14" s="66">
        <v>20.64148103652956</v>
      </c>
      <c r="AC14" s="66">
        <v>21.279412644755034</v>
      </c>
      <c r="AD14" s="66">
        <v>21.421523171502013</v>
      </c>
      <c r="AE14" s="66">
        <v>20.05876574187492</v>
      </c>
      <c r="AF14" s="66">
        <v>19.241468178068377</v>
      </c>
      <c r="AG14" s="66">
        <v>20.30613852439674</v>
      </c>
      <c r="AH14" s="66">
        <v>22.014549232188454</v>
      </c>
      <c r="AI14" s="66">
        <v>20.008402658842957</v>
      </c>
      <c r="AJ14" s="66">
        <v>21.61107777597668</v>
      </c>
      <c r="AK14" s="66">
        <v>21.278266126849545</v>
      </c>
      <c r="AL14" s="66">
        <v>20.5532461080124</v>
      </c>
      <c r="AM14" s="298">
        <v>18.1980015327283</v>
      </c>
      <c r="AN14" s="55"/>
    </row>
    <row r="15" spans="1:40" ht="13.5">
      <c r="A15" s="61" t="s">
        <v>241</v>
      </c>
      <c r="B15" s="61" t="s">
        <v>255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55"/>
      <c r="Q15" s="55"/>
      <c r="R15" s="64"/>
      <c r="S15" s="64"/>
      <c r="T15" s="64"/>
      <c r="U15" s="64"/>
      <c r="V15" s="64"/>
      <c r="W15" s="64">
        <v>0</v>
      </c>
      <c r="X15" s="64">
        <v>-667.241810907</v>
      </c>
      <c r="Y15" s="64">
        <v>-0.0633189550000243</v>
      </c>
      <c r="Z15" s="64">
        <v>181.9602824966</v>
      </c>
      <c r="AA15" s="64">
        <v>-11.3575970117</v>
      </c>
      <c r="AB15" s="64">
        <v>-16.809719536600003</v>
      </c>
      <c r="AC15" s="64">
        <v>-23.9110614588</v>
      </c>
      <c r="AD15" s="64">
        <v>-48.890987314700006</v>
      </c>
      <c r="AE15" s="64">
        <v>95.1265264237</v>
      </c>
      <c r="AF15" s="64">
        <v>-738.9297059274</v>
      </c>
      <c r="AG15" s="64">
        <v>-616.2949152443</v>
      </c>
      <c r="AH15" s="64">
        <v>-3.9911058186003903</v>
      </c>
      <c r="AI15" s="64">
        <v>-18.567642388299998</v>
      </c>
      <c r="AJ15" s="64">
        <v>-127.08752151200001</v>
      </c>
      <c r="AK15" s="64">
        <v>-33.6881898477</v>
      </c>
      <c r="AL15" s="64">
        <v>246.13292238619306</v>
      </c>
      <c r="AM15" s="297">
        <v>-520.8940433047655</v>
      </c>
      <c r="AN15" s="55"/>
    </row>
    <row r="16" spans="1:40" ht="13.5">
      <c r="A16" s="61" t="s">
        <v>321</v>
      </c>
      <c r="B16" s="61" t="s">
        <v>322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55"/>
      <c r="Q16" s="55"/>
      <c r="R16" s="66"/>
      <c r="S16" s="66"/>
      <c r="T16" s="66"/>
      <c r="U16" s="66"/>
      <c r="V16" s="66"/>
      <c r="W16" s="66">
        <v>31.3236038341348</v>
      </c>
      <c r="X16" s="66">
        <v>33.515564164782504</v>
      </c>
      <c r="Y16" s="66">
        <v>30.8349593314561</v>
      </c>
      <c r="Z16" s="66">
        <v>25.675089361770898</v>
      </c>
      <c r="AA16" s="66">
        <v>27.272014135311</v>
      </c>
      <c r="AB16" s="66">
        <v>26.0474330013057</v>
      </c>
      <c r="AC16" s="66">
        <v>24.2574106344299</v>
      </c>
      <c r="AD16" s="66">
        <v>23.030893880110202</v>
      </c>
      <c r="AE16" s="66">
        <v>28.073061249204002</v>
      </c>
      <c r="AF16" s="66">
        <v>29.596478250639503</v>
      </c>
      <c r="AG16" s="66">
        <v>30.5717013128184</v>
      </c>
      <c r="AH16" s="66">
        <v>28.7559688375807</v>
      </c>
      <c r="AI16" s="66">
        <v>30.8456508109683</v>
      </c>
      <c r="AJ16" s="66">
        <v>31.075348415863104</v>
      </c>
      <c r="AK16" s="66">
        <v>33.0271783073133</v>
      </c>
      <c r="AL16" s="66">
        <v>30.539350082966298</v>
      </c>
      <c r="AM16" s="298">
        <v>34.710129807108</v>
      </c>
      <c r="AN16" s="55"/>
    </row>
    <row r="17" spans="1:40" ht="13.5">
      <c r="A17" s="61" t="s">
        <v>196</v>
      </c>
      <c r="B17" s="61" t="s">
        <v>254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55"/>
      <c r="Q17" s="55"/>
      <c r="R17" s="66"/>
      <c r="S17" s="66"/>
      <c r="T17" s="66"/>
      <c r="U17" s="66"/>
      <c r="V17" s="66"/>
      <c r="W17" s="66">
        <v>25.509355997944798</v>
      </c>
      <c r="X17" s="66">
        <v>16.7269624137062</v>
      </c>
      <c r="Y17" s="66">
        <v>32.8791322327736</v>
      </c>
      <c r="Z17" s="66">
        <v>41.7466081664758</v>
      </c>
      <c r="AA17" s="66">
        <v>31.9889227166521</v>
      </c>
      <c r="AB17" s="66">
        <v>33.580847354333</v>
      </c>
      <c r="AC17" s="66">
        <v>29.5592355362528</v>
      </c>
      <c r="AD17" s="66">
        <v>31.451929612663797</v>
      </c>
      <c r="AE17" s="66">
        <v>27.0218336792946</v>
      </c>
      <c r="AF17" s="66">
        <v>16.7875969162837</v>
      </c>
      <c r="AG17" s="66">
        <v>18.8129457100115</v>
      </c>
      <c r="AH17" s="66">
        <v>27.2163964074372</v>
      </c>
      <c r="AI17" s="66">
        <v>22.9565196257144</v>
      </c>
      <c r="AJ17" s="66">
        <v>24.5920337957247</v>
      </c>
      <c r="AK17" s="66">
        <v>23.8048967212438</v>
      </c>
      <c r="AL17" s="66">
        <v>25.913385736754602</v>
      </c>
      <c r="AM17" s="298">
        <v>14.6024085792442</v>
      </c>
      <c r="AN17" s="55"/>
    </row>
    <row r="18" spans="1:40" ht="13.5">
      <c r="A18" s="61" t="s">
        <v>198</v>
      </c>
      <c r="B18" s="61" t="s">
        <v>122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14"/>
      <c r="Q18" s="114"/>
      <c r="R18" s="64"/>
      <c r="S18" s="64"/>
      <c r="T18" s="64"/>
      <c r="U18" s="64"/>
      <c r="V18" s="64"/>
      <c r="W18" s="64">
        <v>12439.7996473</v>
      </c>
      <c r="X18" s="64">
        <v>11740.7512575</v>
      </c>
      <c r="Y18" s="64">
        <v>11972.14281</v>
      </c>
      <c r="Z18" s="64">
        <v>12441.7880587</v>
      </c>
      <c r="AA18" s="64">
        <v>12906.4421072</v>
      </c>
      <c r="AB18" s="64">
        <v>13230.2733425</v>
      </c>
      <c r="AC18" s="64">
        <v>15454.0150535</v>
      </c>
      <c r="AD18" s="64">
        <v>15574.2826701</v>
      </c>
      <c r="AE18" s="64">
        <v>15901.0397329</v>
      </c>
      <c r="AF18" s="64">
        <v>16113.7110508</v>
      </c>
      <c r="AG18" s="64">
        <v>15988.0440094</v>
      </c>
      <c r="AH18" s="64">
        <v>16205.8667643</v>
      </c>
      <c r="AI18" s="64">
        <v>16527.6576427</v>
      </c>
      <c r="AJ18" s="64">
        <v>16842.3172143</v>
      </c>
      <c r="AK18" s="64">
        <v>16994.4430105</v>
      </c>
      <c r="AL18" s="64">
        <v>17019.113796357</v>
      </c>
      <c r="AM18" s="297">
        <v>16970.120889487</v>
      </c>
      <c r="AN18" s="55"/>
    </row>
    <row r="19" spans="1:40" ht="13.5">
      <c r="A19" s="61"/>
      <c r="B19" s="61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294"/>
      <c r="AN19" s="55"/>
    </row>
    <row r="20" spans="1:40" ht="13.5">
      <c r="A20" s="60" t="s">
        <v>368</v>
      </c>
      <c r="B20" s="60" t="s">
        <v>368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294"/>
      <c r="AN20" s="55"/>
    </row>
    <row r="21" spans="1:40" ht="13.5">
      <c r="A21" s="61" t="s">
        <v>90</v>
      </c>
      <c r="B21" s="61" t="s">
        <v>89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>
        <v>1972.7639961667</v>
      </c>
      <c r="X21" s="62">
        <v>1372.8051013565</v>
      </c>
      <c r="Y21" s="62">
        <v>1614.0839394006</v>
      </c>
      <c r="Z21" s="62">
        <v>1611.7443722677</v>
      </c>
      <c r="AA21" s="62">
        <v>2357.9746615149</v>
      </c>
      <c r="AB21" s="62">
        <v>2146.8382195335</v>
      </c>
      <c r="AC21" s="62">
        <v>2081.8674054207</v>
      </c>
      <c r="AD21" s="62">
        <v>1937.2438522803002</v>
      </c>
      <c r="AE21" s="62">
        <v>2650.0309684895</v>
      </c>
      <c r="AF21" s="62">
        <v>2516.866642083</v>
      </c>
      <c r="AG21" s="62">
        <v>2183.6033526645</v>
      </c>
      <c r="AH21" s="62">
        <v>2523.363445456</v>
      </c>
      <c r="AI21" s="62">
        <v>3227.0689582245</v>
      </c>
      <c r="AJ21" s="62">
        <v>2938.6184765435</v>
      </c>
      <c r="AK21" s="62">
        <v>2824.303735376</v>
      </c>
      <c r="AL21" s="62">
        <v>2247.500446366894</v>
      </c>
      <c r="AM21" s="295">
        <v>2948.582623553298</v>
      </c>
      <c r="AN21" s="55"/>
    </row>
    <row r="22" spans="1:40" ht="13.5">
      <c r="A22" s="61" t="s">
        <v>293</v>
      </c>
      <c r="B22" s="61" t="s">
        <v>252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>
        <v>-15.10093295</v>
      </c>
      <c r="X22" s="136">
        <v>-22.95793219</v>
      </c>
      <c r="Y22" s="136">
        <v>-3.2430594399999997</v>
      </c>
      <c r="Z22" s="136">
        <v>0.7990252200000001</v>
      </c>
      <c r="AA22" s="136">
        <v>27.98080329</v>
      </c>
      <c r="AB22" s="136">
        <v>61.391141940000004</v>
      </c>
      <c r="AC22" s="136">
        <v>25.924337800000004</v>
      </c>
      <c r="AD22" s="136">
        <v>17.92031469</v>
      </c>
      <c r="AE22" s="136">
        <v>1.1971339399999998</v>
      </c>
      <c r="AF22" s="136">
        <v>0.0061690899999999995</v>
      </c>
      <c r="AG22" s="136">
        <v>-9.3439929</v>
      </c>
      <c r="AH22" s="136">
        <v>-5.90805396</v>
      </c>
      <c r="AI22" s="136">
        <v>-9.46373737</v>
      </c>
      <c r="AJ22" s="136">
        <v>-15.53352903</v>
      </c>
      <c r="AK22" s="136">
        <v>-7.9097846999999994</v>
      </c>
      <c r="AL22" s="136">
        <v>-17.845572082380702</v>
      </c>
      <c r="AM22" s="296">
        <v>-6.67196052354017</v>
      </c>
      <c r="AN22" s="55"/>
    </row>
    <row r="23" spans="1:40" ht="13.5">
      <c r="A23" s="61" t="s">
        <v>65</v>
      </c>
      <c r="B23" s="61" t="s">
        <v>13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37"/>
      <c r="Q23" s="137"/>
      <c r="R23" s="62"/>
      <c r="S23" s="62"/>
      <c r="T23" s="62"/>
      <c r="U23" s="62"/>
      <c r="V23" s="62"/>
      <c r="W23" s="62">
        <v>1531.4849730838</v>
      </c>
      <c r="X23" s="62">
        <v>1589.9696831801</v>
      </c>
      <c r="Y23" s="62">
        <v>1535.938292105</v>
      </c>
      <c r="Z23" s="62">
        <v>1802.1025937221</v>
      </c>
      <c r="AA23" s="62">
        <v>1727.0295328186999</v>
      </c>
      <c r="AB23" s="62">
        <v>1963.5760696685</v>
      </c>
      <c r="AC23" s="62">
        <v>1790.1659221292</v>
      </c>
      <c r="AD23" s="62">
        <v>2128.8811497044</v>
      </c>
      <c r="AE23" s="62">
        <v>2015.616299674</v>
      </c>
      <c r="AF23" s="62">
        <v>2246.6909450021</v>
      </c>
      <c r="AG23" s="62">
        <v>2339.6193281963997</v>
      </c>
      <c r="AH23" s="62">
        <v>2984.9955887837</v>
      </c>
      <c r="AI23" s="62">
        <v>2939.3721794988</v>
      </c>
      <c r="AJ23" s="62">
        <v>2872.3051931723</v>
      </c>
      <c r="AK23" s="62">
        <v>2853.5278912871</v>
      </c>
      <c r="AL23" s="62">
        <v>2806.906821678345</v>
      </c>
      <c r="AM23" s="295">
        <v>2445.728303698083</v>
      </c>
      <c r="AN23" s="55"/>
    </row>
    <row r="24" spans="1:40" ht="13.5">
      <c r="A24" s="61" t="s">
        <v>294</v>
      </c>
      <c r="B24" s="61" t="s">
        <v>253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14"/>
      <c r="S24" s="114"/>
      <c r="T24" s="114"/>
      <c r="U24" s="114"/>
      <c r="V24" s="114"/>
      <c r="W24" s="114">
        <v>-15.32701584</v>
      </c>
      <c r="X24" s="114">
        <v>-16.42331898</v>
      </c>
      <c r="Y24" s="114">
        <v>-6.05627329</v>
      </c>
      <c r="Z24" s="114">
        <v>0.12247974</v>
      </c>
      <c r="AA24" s="114">
        <v>18.789120179999998</v>
      </c>
      <c r="AB24" s="114">
        <v>28.5180675</v>
      </c>
      <c r="AC24" s="114">
        <v>12.34339448</v>
      </c>
      <c r="AD24" s="114">
        <v>15.226652739999999</v>
      </c>
      <c r="AE24" s="114">
        <v>5.0134703400000005</v>
      </c>
      <c r="AF24" s="114">
        <v>0.022136279999999998</v>
      </c>
      <c r="AG24" s="114">
        <v>11.39457317</v>
      </c>
      <c r="AH24" s="114">
        <v>5.4999213099999995</v>
      </c>
      <c r="AI24" s="114">
        <v>16.58598509</v>
      </c>
      <c r="AJ24" s="114">
        <v>-1.5327974899999999</v>
      </c>
      <c r="AK24" s="114">
        <v>-7.672379830000001</v>
      </c>
      <c r="AL24" s="114">
        <v>-13.4285757694669</v>
      </c>
      <c r="AM24" s="292">
        <v>-15.2799301947628</v>
      </c>
      <c r="AN24" s="55"/>
    </row>
    <row r="25" spans="1:40" ht="13.5">
      <c r="A25" s="63" t="s">
        <v>382</v>
      </c>
      <c r="B25" s="63" t="s">
        <v>383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4"/>
      <c r="P25" s="64"/>
      <c r="Q25" s="64"/>
      <c r="R25" s="64"/>
      <c r="S25" s="64"/>
      <c r="T25" s="64"/>
      <c r="U25" s="64"/>
      <c r="V25" s="64"/>
      <c r="W25" s="64">
        <v>207.61168211359998</v>
      </c>
      <c r="X25" s="64">
        <v>231.677392877199</v>
      </c>
      <c r="Y25" s="64">
        <v>263.023505868698</v>
      </c>
      <c r="Z25" s="64">
        <v>335.344476608899</v>
      </c>
      <c r="AA25" s="64">
        <v>286.813738447</v>
      </c>
      <c r="AB25" s="64">
        <v>336.73656029380004</v>
      </c>
      <c r="AC25" s="64">
        <v>301.7063949415</v>
      </c>
      <c r="AD25" s="64">
        <v>339.951146177303</v>
      </c>
      <c r="AE25" s="64">
        <v>319.893140767599</v>
      </c>
      <c r="AF25" s="64">
        <v>358.6209546542</v>
      </c>
      <c r="AG25" s="64">
        <v>375.718241378704</v>
      </c>
      <c r="AH25" s="64">
        <v>476.23063704480103</v>
      </c>
      <c r="AI25" s="64">
        <v>425.6961298627</v>
      </c>
      <c r="AJ25" s="64">
        <v>393.877880963</v>
      </c>
      <c r="AK25" s="64">
        <v>400.980370826</v>
      </c>
      <c r="AL25" s="64">
        <v>440.25919196263374</v>
      </c>
      <c r="AM25" s="297">
        <v>326.1854912883937</v>
      </c>
      <c r="AN25" s="55"/>
    </row>
    <row r="26" spans="1:40" ht="13.5">
      <c r="A26" s="63" t="s">
        <v>397</v>
      </c>
      <c r="B26" s="63" t="s">
        <v>398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6"/>
      <c r="P26" s="66"/>
      <c r="Q26" s="66"/>
      <c r="R26" s="66"/>
      <c r="S26" s="66"/>
      <c r="T26" s="66"/>
      <c r="U26" s="66"/>
      <c r="V26" s="66"/>
      <c r="W26" s="66">
        <v>13.556233705352842</v>
      </c>
      <c r="X26" s="66">
        <v>14.571183043806268</v>
      </c>
      <c r="Y26" s="66">
        <v>17.124614134609853</v>
      </c>
      <c r="Z26" s="66">
        <v>18.608511955818873</v>
      </c>
      <c r="AA26" s="66">
        <v>16.607344170825428</v>
      </c>
      <c r="AB26" s="66">
        <v>17.149147695136126</v>
      </c>
      <c r="AC26" s="66">
        <v>16.853543641510857</v>
      </c>
      <c r="AD26" s="66">
        <v>15.968535689486751</v>
      </c>
      <c r="AE26" s="66">
        <v>15.87073595402744</v>
      </c>
      <c r="AF26" s="66">
        <v>15.962184538642221</v>
      </c>
      <c r="AG26" s="66">
        <v>16.05894757538797</v>
      </c>
      <c r="AH26" s="66">
        <v>15.954148771082485</v>
      </c>
      <c r="AI26" s="66">
        <v>14.482552867302653</v>
      </c>
      <c r="AJ26" s="66">
        <v>13.712953689575864</v>
      </c>
      <c r="AK26" s="66">
        <v>14.052092220662876</v>
      </c>
      <c r="AL26" s="66">
        <v>15.6848523991754</v>
      </c>
      <c r="AM26" s="298">
        <v>13.336947149656101</v>
      </c>
      <c r="AN26" s="55"/>
    </row>
    <row r="27" spans="1:40" ht="13.5">
      <c r="A27" s="61" t="s">
        <v>241</v>
      </c>
      <c r="B27" s="61" t="s">
        <v>255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55"/>
      <c r="Q27" s="55"/>
      <c r="R27" s="64"/>
      <c r="S27" s="64"/>
      <c r="T27" s="64"/>
      <c r="U27" s="64"/>
      <c r="V27" s="64"/>
      <c r="W27" s="64">
        <v>0</v>
      </c>
      <c r="X27" s="64">
        <v>0</v>
      </c>
      <c r="Y27" s="64">
        <v>-0.000115114</v>
      </c>
      <c r="Z27" s="64">
        <v>-47.76218976</v>
      </c>
      <c r="AA27" s="64">
        <v>-3.8936093549</v>
      </c>
      <c r="AB27" s="64">
        <v>-3.1217249335000004</v>
      </c>
      <c r="AC27" s="64">
        <v>-1.3756891756</v>
      </c>
      <c r="AD27" s="64">
        <v>-1.6345187357</v>
      </c>
      <c r="AE27" s="64">
        <v>39.676860572799995</v>
      </c>
      <c r="AF27" s="64">
        <v>-77.673553667</v>
      </c>
      <c r="AG27" s="64">
        <v>-21.5456157981</v>
      </c>
      <c r="AH27" s="64">
        <v>-141.23793986660002</v>
      </c>
      <c r="AI27" s="64">
        <v>-4.633634652</v>
      </c>
      <c r="AJ27" s="64">
        <v>-150.50137924909998</v>
      </c>
      <c r="AK27" s="64">
        <v>-0.298202498900006</v>
      </c>
      <c r="AL27" s="64">
        <v>11.255398701016134</v>
      </c>
      <c r="AM27" s="297">
        <v>-395.32435454871063</v>
      </c>
      <c r="AN27" s="55"/>
    </row>
    <row r="28" spans="1:40" ht="13.5">
      <c r="A28" s="61" t="s">
        <v>321</v>
      </c>
      <c r="B28" s="61" t="s">
        <v>322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55"/>
      <c r="Q28" s="55"/>
      <c r="R28" s="66"/>
      <c r="S28" s="66"/>
      <c r="T28" s="66"/>
      <c r="U28" s="66"/>
      <c r="V28" s="66"/>
      <c r="W28" s="66">
        <v>23.8737316093425</v>
      </c>
      <c r="X28" s="66">
        <v>22.6911582408508</v>
      </c>
      <c r="Y28" s="66">
        <v>22.055702748307702</v>
      </c>
      <c r="Z28" s="66">
        <v>16.6755034158645</v>
      </c>
      <c r="AA28" s="66">
        <v>17.059613362217902</v>
      </c>
      <c r="AB28" s="66">
        <v>15.287277651137298</v>
      </c>
      <c r="AC28" s="66">
        <v>16.9346783104252</v>
      </c>
      <c r="AD28" s="66">
        <v>15.0394172410661</v>
      </c>
      <c r="AE28" s="66">
        <v>19.0804672227609</v>
      </c>
      <c r="AF28" s="66">
        <v>22.3616232305688</v>
      </c>
      <c r="AG28" s="66">
        <v>26.5665120838345</v>
      </c>
      <c r="AH28" s="66">
        <v>24.5867821755622</v>
      </c>
      <c r="AI28" s="66">
        <v>28.1640601306903</v>
      </c>
      <c r="AJ28" s="66">
        <v>31.241345945351302</v>
      </c>
      <c r="AK28" s="66">
        <v>31.9782222376577</v>
      </c>
      <c r="AL28" s="66">
        <v>31.316233479722698</v>
      </c>
      <c r="AM28" s="298">
        <v>35.604786381569</v>
      </c>
      <c r="AN28" s="55"/>
    </row>
    <row r="29" spans="1:40" ht="13.5">
      <c r="A29" s="61" t="s">
        <v>196</v>
      </c>
      <c r="B29" s="61" t="s">
        <v>254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55"/>
      <c r="Q29" s="55"/>
      <c r="R29" s="66"/>
      <c r="S29" s="66"/>
      <c r="T29" s="66"/>
      <c r="U29" s="66"/>
      <c r="V29" s="66"/>
      <c r="W29" s="66">
        <v>17.553025294906</v>
      </c>
      <c r="X29" s="66">
        <v>19.8351684059617</v>
      </c>
      <c r="Y29" s="66">
        <v>23.467600352246603</v>
      </c>
      <c r="Z29" s="66">
        <v>26.9297671960333</v>
      </c>
      <c r="AA29" s="66">
        <v>26.600950241822403</v>
      </c>
      <c r="AB29" s="66">
        <v>30.6622408464289</v>
      </c>
      <c r="AC29" s="66">
        <v>27.4541096588944</v>
      </c>
      <c r="AD29" s="66">
        <v>29.921003738924902</v>
      </c>
      <c r="AE29" s="66">
        <v>29.7592886232384</v>
      </c>
      <c r="AF29" s="66">
        <v>20.908662379591</v>
      </c>
      <c r="AG29" s="66">
        <v>23.871154012420202</v>
      </c>
      <c r="AH29" s="66">
        <v>7.833691859858311</v>
      </c>
      <c r="AI29" s="66">
        <v>9.82749044829985</v>
      </c>
      <c r="AJ29" s="66">
        <v>4.79923388471695</v>
      </c>
      <c r="AK29" s="66">
        <v>8.9550801159785</v>
      </c>
      <c r="AL29" s="66">
        <v>10.6318363691875</v>
      </c>
      <c r="AM29" s="298">
        <v>-4.00565786622103</v>
      </c>
      <c r="AN29" s="55"/>
    </row>
    <row r="30" spans="1:40" ht="13.5">
      <c r="A30" s="61" t="s">
        <v>198</v>
      </c>
      <c r="B30" s="61" t="s">
        <v>122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14"/>
      <c r="Q30" s="114"/>
      <c r="R30" s="64"/>
      <c r="S30" s="64"/>
      <c r="T30" s="64"/>
      <c r="U30" s="64"/>
      <c r="V30" s="64"/>
      <c r="W30" s="64">
        <v>1796.6198739002</v>
      </c>
      <c r="X30" s="64">
        <v>1636.2937314998</v>
      </c>
      <c r="Y30" s="64">
        <v>1689.6088128</v>
      </c>
      <c r="Z30" s="64">
        <v>1735.7941788</v>
      </c>
      <c r="AA30" s="64">
        <v>1831.673533</v>
      </c>
      <c r="AB30" s="64">
        <v>1869.0958333</v>
      </c>
      <c r="AC30" s="64">
        <v>1918.8087286</v>
      </c>
      <c r="AD30" s="64">
        <v>2091.2719445</v>
      </c>
      <c r="AE30" s="64">
        <v>2114.3852274</v>
      </c>
      <c r="AF30" s="64">
        <v>2161.0706232</v>
      </c>
      <c r="AG30" s="64">
        <v>2190.5283273</v>
      </c>
      <c r="AH30" s="64">
        <v>2918.8667746</v>
      </c>
      <c r="AI30" s="64">
        <v>2956.0433193</v>
      </c>
      <c r="AJ30" s="64">
        <v>2976.6289</v>
      </c>
      <c r="AK30" s="64">
        <v>2973.3804378</v>
      </c>
      <c r="AL30" s="64">
        <v>2946.467534325</v>
      </c>
      <c r="AM30" s="297">
        <v>2823.471866549</v>
      </c>
      <c r="AN30" s="55"/>
    </row>
    <row r="31" spans="1:40" ht="13.5">
      <c r="A31" s="61"/>
      <c r="B31" s="61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294"/>
      <c r="AN31" s="55"/>
    </row>
    <row r="32" spans="1:40" s="94" customFormat="1" ht="13.5">
      <c r="A32" s="60" t="s">
        <v>363</v>
      </c>
      <c r="B32" s="60" t="s">
        <v>363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299"/>
      <c r="AN32" s="54"/>
    </row>
    <row r="33" spans="1:40" ht="13.5">
      <c r="A33" s="61" t="s">
        <v>90</v>
      </c>
      <c r="B33" s="61" t="s">
        <v>89</v>
      </c>
      <c r="C33" s="114">
        <v>9014.8351462484</v>
      </c>
      <c r="D33" s="114">
        <v>8796.9527381921</v>
      </c>
      <c r="E33" s="114">
        <v>8181.4597718012</v>
      </c>
      <c r="F33" s="114">
        <v>8174.2543041172</v>
      </c>
      <c r="G33" s="114">
        <v>8386.2982737761</v>
      </c>
      <c r="H33" s="114">
        <v>8400.7141379405</v>
      </c>
      <c r="I33" s="114">
        <v>7855.300774897511</v>
      </c>
      <c r="J33" s="114">
        <v>8776.61030496509</v>
      </c>
      <c r="K33" s="114">
        <v>9536.6945459405</v>
      </c>
      <c r="L33" s="114">
        <v>9387.24100446769</v>
      </c>
      <c r="M33" s="114">
        <v>8531.5534324525</v>
      </c>
      <c r="N33" s="114">
        <v>9539.071255942</v>
      </c>
      <c r="O33" s="114">
        <v>10287.282091844801</v>
      </c>
      <c r="P33" s="114">
        <v>10402.700241185401</v>
      </c>
      <c r="Q33" s="114">
        <v>10047.0586142093</v>
      </c>
      <c r="R33" s="114">
        <v>10356.559300749199</v>
      </c>
      <c r="S33" s="114">
        <v>11104.579438561499</v>
      </c>
      <c r="T33" s="114">
        <v>10628.8443760332</v>
      </c>
      <c r="U33" s="62">
        <v>9608.9282078869</v>
      </c>
      <c r="V33" s="62">
        <v>9820.21224631679</v>
      </c>
      <c r="W33" s="62">
        <v>10123.962725737</v>
      </c>
      <c r="X33" s="62">
        <v>6820.7189621458</v>
      </c>
      <c r="Y33" s="62">
        <v>7298.010365794</v>
      </c>
      <c r="Z33" s="62">
        <v>8433.9771068229</v>
      </c>
      <c r="AA33" s="62">
        <v>9379.0115718288</v>
      </c>
      <c r="AB33" s="62">
        <v>9270.042903263111</v>
      </c>
      <c r="AC33" s="62">
        <v>8666.3817311152</v>
      </c>
      <c r="AD33" s="62">
        <v>10365.054772667101</v>
      </c>
      <c r="AE33" s="62">
        <v>11764.0239907552</v>
      </c>
      <c r="AF33" s="62">
        <v>11041.548358342501</v>
      </c>
      <c r="AG33" s="62">
        <v>11628.8164107546</v>
      </c>
      <c r="AH33" s="62">
        <v>11993.147608090701</v>
      </c>
      <c r="AI33" s="62">
        <v>13625.7808512987</v>
      </c>
      <c r="AJ33" s="62">
        <v>12066.8491088533</v>
      </c>
      <c r="AK33" s="62">
        <v>11400.8141012964</v>
      </c>
      <c r="AL33" s="62">
        <v>12153.733811632159</v>
      </c>
      <c r="AM33" s="295">
        <v>13184.046856784391</v>
      </c>
      <c r="AN33" s="55"/>
    </row>
    <row r="34" spans="1:40" ht="13.5">
      <c r="A34" s="61" t="s">
        <v>293</v>
      </c>
      <c r="B34" s="61" t="s">
        <v>252</v>
      </c>
      <c r="C34" s="136">
        <v>-2.38915522</v>
      </c>
      <c r="D34" s="136">
        <v>-3.9293625999999997</v>
      </c>
      <c r="E34" s="136">
        <v>-5.61532267</v>
      </c>
      <c r="F34" s="136">
        <v>-6.82737449</v>
      </c>
      <c r="G34" s="136">
        <v>-4.7914550899999995</v>
      </c>
      <c r="H34" s="136">
        <v>-0.86444235</v>
      </c>
      <c r="I34" s="136">
        <v>-3.9542428800000002</v>
      </c>
      <c r="J34" s="136">
        <v>2.6450894</v>
      </c>
      <c r="K34" s="136">
        <v>9.715142890000001</v>
      </c>
      <c r="L34" s="136">
        <v>6.21093362</v>
      </c>
      <c r="M34" s="136">
        <v>10.76989701</v>
      </c>
      <c r="N34" s="136">
        <v>12.02035707</v>
      </c>
      <c r="O34" s="136">
        <v>8.35417285</v>
      </c>
      <c r="P34" s="136">
        <v>8.003966680000001</v>
      </c>
      <c r="Q34" s="136">
        <v>7.98510659</v>
      </c>
      <c r="R34" s="136">
        <v>1.3171133099999999</v>
      </c>
      <c r="S34" s="136">
        <v>-1.36055668</v>
      </c>
      <c r="T34" s="136">
        <v>-4.37348625</v>
      </c>
      <c r="U34" s="136">
        <v>-9.086658270000001</v>
      </c>
      <c r="V34" s="136">
        <v>-10.30966195</v>
      </c>
      <c r="W34" s="136">
        <v>-11.74169651</v>
      </c>
      <c r="X34" s="136">
        <v>-35.47899804</v>
      </c>
      <c r="Y34" s="136">
        <v>-19.111076869999998</v>
      </c>
      <c r="Z34" s="136">
        <v>-7.154984709999999</v>
      </c>
      <c r="AA34" s="136">
        <v>-0.13260507000000002</v>
      </c>
      <c r="AB34" s="136">
        <v>44.06542006</v>
      </c>
      <c r="AC34" s="136">
        <v>16.48406258</v>
      </c>
      <c r="AD34" s="136">
        <v>11.47969067</v>
      </c>
      <c r="AE34" s="136">
        <v>6.17662003</v>
      </c>
      <c r="AF34" s="136">
        <v>0.52788256</v>
      </c>
      <c r="AG34" s="136">
        <v>9.341961999999999</v>
      </c>
      <c r="AH34" s="136">
        <v>-1.0958584</v>
      </c>
      <c r="AI34" s="136">
        <v>5.1796428</v>
      </c>
      <c r="AJ34" s="136">
        <v>-0.58334701</v>
      </c>
      <c r="AK34" s="136">
        <v>-8.35952464</v>
      </c>
      <c r="AL34" s="136">
        <v>-0.906946459130684</v>
      </c>
      <c r="AM34" s="296">
        <v>-3.38825756166913</v>
      </c>
      <c r="AN34" s="55"/>
    </row>
    <row r="35" spans="1:40" ht="13.5">
      <c r="A35" s="61" t="s">
        <v>65</v>
      </c>
      <c r="B35" s="61" t="s">
        <v>13</v>
      </c>
      <c r="C35" s="137">
        <v>8824.9708194661</v>
      </c>
      <c r="D35" s="137">
        <v>8749.587513317</v>
      </c>
      <c r="E35" s="137">
        <v>8252.1835001605</v>
      </c>
      <c r="F35" s="137">
        <v>8328.0566558015</v>
      </c>
      <c r="G35" s="137">
        <v>8109.8925157651</v>
      </c>
      <c r="H35" s="137">
        <v>8319.9783158118</v>
      </c>
      <c r="I35" s="137">
        <v>7946.654957581801</v>
      </c>
      <c r="J35" s="137">
        <v>8814.5527571618</v>
      </c>
      <c r="K35" s="137">
        <v>8988.8323562472</v>
      </c>
      <c r="L35" s="137">
        <v>9154.7030272927</v>
      </c>
      <c r="M35" s="137">
        <v>8575.138988736611</v>
      </c>
      <c r="N35" s="137">
        <v>9395.08947059428</v>
      </c>
      <c r="O35" s="137">
        <v>9859.374476246</v>
      </c>
      <c r="P35" s="137">
        <v>10391.1715545281</v>
      </c>
      <c r="Q35" s="137">
        <v>10100.3289651897</v>
      </c>
      <c r="R35" s="137">
        <v>10405.6426142934</v>
      </c>
      <c r="S35" s="137">
        <v>10678.894098337</v>
      </c>
      <c r="T35" s="137">
        <v>10673.557098047599</v>
      </c>
      <c r="U35" s="62">
        <v>9926.5614296539</v>
      </c>
      <c r="V35" s="62">
        <v>9843.7401706666</v>
      </c>
      <c r="W35" s="62">
        <v>9766.4073216085</v>
      </c>
      <c r="X35" s="62">
        <v>7246.8585932289</v>
      </c>
      <c r="Y35" s="62">
        <v>7324.633663366099</v>
      </c>
      <c r="Z35" s="62">
        <v>8138.8059495656</v>
      </c>
      <c r="AA35" s="62">
        <v>8782.1963091882</v>
      </c>
      <c r="AB35" s="62">
        <v>9082.622324231</v>
      </c>
      <c r="AC35" s="62">
        <v>8820.333322581</v>
      </c>
      <c r="AD35" s="62">
        <v>9995.942904717089</v>
      </c>
      <c r="AE35" s="62">
        <v>10876.8106220695</v>
      </c>
      <c r="AF35" s="62">
        <v>11145.40075006</v>
      </c>
      <c r="AG35" s="62">
        <v>11925.684613982201</v>
      </c>
      <c r="AH35" s="62">
        <v>11953.5704742167</v>
      </c>
      <c r="AI35" s="62">
        <v>12662.1789060119</v>
      </c>
      <c r="AJ35" s="62">
        <v>12615.7919327875</v>
      </c>
      <c r="AK35" s="62">
        <v>11948.0264220006</v>
      </c>
      <c r="AL35" s="62">
        <v>12114.28827021827</v>
      </c>
      <c r="AM35" s="295">
        <v>12243.753305485838</v>
      </c>
      <c r="AN35" s="55"/>
    </row>
    <row r="36" spans="1:40" s="101" customFormat="1" ht="13.5">
      <c r="A36" s="61" t="s">
        <v>294</v>
      </c>
      <c r="B36" s="61" t="s">
        <v>253</v>
      </c>
      <c r="C36" s="136">
        <v>-0.28919145</v>
      </c>
      <c r="D36" s="136">
        <v>-2.75918062</v>
      </c>
      <c r="E36" s="136">
        <v>-5.0337972</v>
      </c>
      <c r="F36" s="136">
        <v>-5.76855267</v>
      </c>
      <c r="G36" s="136">
        <v>-5.86566645</v>
      </c>
      <c r="H36" s="136">
        <v>-1.381201</v>
      </c>
      <c r="I36" s="136">
        <v>-3.65348204</v>
      </c>
      <c r="J36" s="136">
        <v>1.49201603</v>
      </c>
      <c r="K36" s="136">
        <v>6.9365389</v>
      </c>
      <c r="L36" s="136">
        <v>4.56933498</v>
      </c>
      <c r="M36" s="136">
        <v>10.02689884</v>
      </c>
      <c r="N36" s="136">
        <v>9.85301071</v>
      </c>
      <c r="O36" s="136">
        <v>10.2134443</v>
      </c>
      <c r="P36" s="136">
        <v>10.56139167</v>
      </c>
      <c r="Q36" s="136">
        <v>7.08334625</v>
      </c>
      <c r="R36" s="136">
        <v>3.40714275</v>
      </c>
      <c r="S36" s="136">
        <v>-0.65018501</v>
      </c>
      <c r="T36" s="136">
        <v>-4.30685754</v>
      </c>
      <c r="U36" s="114">
        <v>-6.547135730000001</v>
      </c>
      <c r="V36" s="114">
        <v>-10.373964430000001</v>
      </c>
      <c r="W36" s="114">
        <v>-11.51666507</v>
      </c>
      <c r="X36" s="114">
        <v>-31.73066688</v>
      </c>
      <c r="Y36" s="114">
        <v>-21.460100139999998</v>
      </c>
      <c r="Z36" s="114">
        <v>-10.57775418</v>
      </c>
      <c r="AA36" s="114">
        <v>-2.60482015</v>
      </c>
      <c r="AB36" s="114">
        <v>32.89782521</v>
      </c>
      <c r="AC36" s="114">
        <v>18.348133750000002</v>
      </c>
      <c r="AD36" s="114">
        <v>11.81285802</v>
      </c>
      <c r="AE36" s="114">
        <v>5.8224014099999994</v>
      </c>
      <c r="AF36" s="114">
        <v>3.12634517</v>
      </c>
      <c r="AG36" s="114">
        <v>10.63165414</v>
      </c>
      <c r="AH36" s="114">
        <v>1.89672419</v>
      </c>
      <c r="AI36" s="114">
        <v>5.842327640000001</v>
      </c>
      <c r="AJ36" s="114">
        <v>3.06464327</v>
      </c>
      <c r="AK36" s="114">
        <v>-6.27097048</v>
      </c>
      <c r="AL36" s="114">
        <v>-0.583246983237752</v>
      </c>
      <c r="AM36" s="292">
        <v>-3.5997013084469396</v>
      </c>
      <c r="AN36" s="100"/>
    </row>
    <row r="37" spans="1:40" s="101" customFormat="1" ht="13.5">
      <c r="A37" s="63" t="s">
        <v>382</v>
      </c>
      <c r="B37" s="63" t="s">
        <v>383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64">
        <v>2570.1839599281</v>
      </c>
      <c r="P37" s="64">
        <v>2792.3298030660903</v>
      </c>
      <c r="Q37" s="64">
        <v>2557.32645580291</v>
      </c>
      <c r="R37" s="64">
        <v>2507.38159535657</v>
      </c>
      <c r="S37" s="64">
        <v>2694.3049718712</v>
      </c>
      <c r="T37" s="64">
        <v>2534.7545598364004</v>
      </c>
      <c r="U37" s="64">
        <v>2218.1577782510003</v>
      </c>
      <c r="V37" s="64">
        <v>2045.2984555319101</v>
      </c>
      <c r="W37" s="64">
        <v>2096.9669104227</v>
      </c>
      <c r="X37" s="64">
        <v>970.2116434589079</v>
      </c>
      <c r="Y37" s="64">
        <v>1419.5385416317902</v>
      </c>
      <c r="Z37" s="64">
        <v>1794.4968411436</v>
      </c>
      <c r="AA37" s="64">
        <v>2110.3526014565996</v>
      </c>
      <c r="AB37" s="64">
        <v>2160.63536163201</v>
      </c>
      <c r="AC37" s="64">
        <v>2036.7300913664</v>
      </c>
      <c r="AD37" s="64">
        <v>2165.5980670743998</v>
      </c>
      <c r="AE37" s="64">
        <v>2392.1437739673</v>
      </c>
      <c r="AF37" s="64">
        <v>2394.0470557057</v>
      </c>
      <c r="AG37" s="64">
        <v>2579.98814091098</v>
      </c>
      <c r="AH37" s="64">
        <v>2657.02126523908</v>
      </c>
      <c r="AI37" s="64">
        <v>2835.46760330629</v>
      </c>
      <c r="AJ37" s="64">
        <v>2810.35964890792</v>
      </c>
      <c r="AK37" s="64">
        <v>2498.68930540128</v>
      </c>
      <c r="AL37" s="64">
        <v>2452.7203008181887</v>
      </c>
      <c r="AM37" s="297">
        <v>2484.9335538022415</v>
      </c>
      <c r="AN37" s="100"/>
    </row>
    <row r="38" spans="1:40" s="101" customFormat="1" ht="13.5">
      <c r="A38" s="63" t="s">
        <v>397</v>
      </c>
      <c r="B38" s="63" t="s">
        <v>398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66">
        <v>26.068428236704012</v>
      </c>
      <c r="P38" s="66">
        <v>26.872136490223692</v>
      </c>
      <c r="Q38" s="66">
        <v>25.319239250687907</v>
      </c>
      <c r="R38" s="66">
        <v>24.09636471573971</v>
      </c>
      <c r="S38" s="66">
        <v>25.230187199728647</v>
      </c>
      <c r="T38" s="66">
        <v>23.747983325072166</v>
      </c>
      <c r="U38" s="66">
        <v>22.345681271105967</v>
      </c>
      <c r="V38" s="66">
        <v>20.777655851042297</v>
      </c>
      <c r="W38" s="66">
        <v>21.471221108944448</v>
      </c>
      <c r="X38" s="66">
        <v>13.388030564932299</v>
      </c>
      <c r="Y38" s="66">
        <v>19.380335002029696</v>
      </c>
      <c r="Z38" s="66">
        <v>22.0486500386384</v>
      </c>
      <c r="AA38" s="66">
        <v>24.029895565516846</v>
      </c>
      <c r="AB38" s="66">
        <v>23.78867340842497</v>
      </c>
      <c r="AC38" s="66">
        <v>23.09130524752565</v>
      </c>
      <c r="AD38" s="66">
        <v>21.664770274472588</v>
      </c>
      <c r="AE38" s="66">
        <v>21.9930626457129</v>
      </c>
      <c r="AF38" s="66">
        <v>21.48013435670146</v>
      </c>
      <c r="AG38" s="66">
        <v>21.633878678009708</v>
      </c>
      <c r="AH38" s="66">
        <v>22.22784624033591</v>
      </c>
      <c r="AI38" s="66">
        <v>22.39320439517746</v>
      </c>
      <c r="AJ38" s="66">
        <v>22.27652186941991</v>
      </c>
      <c r="AK38" s="66">
        <v>20.9129877784694</v>
      </c>
      <c r="AL38" s="66">
        <v>20.2465076454219</v>
      </c>
      <c r="AM38" s="298">
        <v>20.2955212490998</v>
      </c>
      <c r="AN38" s="100"/>
    </row>
    <row r="39" spans="1:40" ht="13.5">
      <c r="A39" s="61" t="s">
        <v>241</v>
      </c>
      <c r="B39" s="61" t="s">
        <v>255</v>
      </c>
      <c r="C39" s="55">
        <v>-680</v>
      </c>
      <c r="D39" s="55">
        <v>0</v>
      </c>
      <c r="E39" s="55">
        <v>0</v>
      </c>
      <c r="F39" s="55">
        <v>-630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136">
        <v>-439.13964844680004</v>
      </c>
      <c r="S39" s="55">
        <v>0</v>
      </c>
      <c r="T39" s="55">
        <v>0</v>
      </c>
      <c r="U39" s="64">
        <v>-929.7473122522999</v>
      </c>
      <c r="V39" s="64">
        <v>-0.0566338919999544</v>
      </c>
      <c r="W39" s="64">
        <v>-364</v>
      </c>
      <c r="X39" s="64">
        <v>-281.55851075209995</v>
      </c>
      <c r="Y39" s="64">
        <v>0</v>
      </c>
      <c r="Z39" s="64">
        <v>-848.3896645213</v>
      </c>
      <c r="AA39" s="64">
        <v>-28.737245076700002</v>
      </c>
      <c r="AB39" s="64">
        <v>2.7577010610000103</v>
      </c>
      <c r="AC39" s="64">
        <v>-91.26558025119999</v>
      </c>
      <c r="AD39" s="64">
        <v>81.5733457806</v>
      </c>
      <c r="AE39" s="64">
        <v>-91.756956674</v>
      </c>
      <c r="AF39" s="64">
        <v>-258.5303478473</v>
      </c>
      <c r="AG39" s="64">
        <v>-1.79045344900014</v>
      </c>
      <c r="AH39" s="64">
        <v>-583.396777938</v>
      </c>
      <c r="AI39" s="64">
        <v>-22.0602389998</v>
      </c>
      <c r="AJ39" s="64">
        <v>-446.6271863055</v>
      </c>
      <c r="AK39" s="64">
        <v>-16.8369675723</v>
      </c>
      <c r="AL39" s="64">
        <v>-66.38068134297055</v>
      </c>
      <c r="AM39" s="297">
        <v>-1521.027337070423</v>
      </c>
      <c r="AN39" s="55"/>
    </row>
    <row r="40" spans="1:40" ht="13.5">
      <c r="A40" s="61" t="s">
        <v>321</v>
      </c>
      <c r="B40" s="61" t="s">
        <v>322</v>
      </c>
      <c r="C40" s="65">
        <v>26.9981063103911</v>
      </c>
      <c r="D40" s="65">
        <v>27.3592658383781</v>
      </c>
      <c r="E40" s="65">
        <v>28.171299255586202</v>
      </c>
      <c r="F40" s="65">
        <v>25.699728969739898</v>
      </c>
      <c r="G40" s="65">
        <v>25.1620575126622</v>
      </c>
      <c r="H40" s="65">
        <v>25.066794491551498</v>
      </c>
      <c r="I40" s="65">
        <v>26.4025190057513</v>
      </c>
      <c r="J40" s="65">
        <v>23.223327599029002</v>
      </c>
      <c r="K40" s="65">
        <v>22.7813880230985</v>
      </c>
      <c r="L40" s="65">
        <v>22.740786892476102</v>
      </c>
      <c r="M40" s="65">
        <v>23.609222139914703</v>
      </c>
      <c r="N40" s="65">
        <v>20.8630323629124</v>
      </c>
      <c r="O40" s="65">
        <v>21.1016224028321</v>
      </c>
      <c r="P40" s="65">
        <v>22.179236774368</v>
      </c>
      <c r="Q40" s="65">
        <v>23.502289291793698</v>
      </c>
      <c r="R40" s="65">
        <v>21.6906957631417</v>
      </c>
      <c r="S40" s="65">
        <v>22.1706712755227</v>
      </c>
      <c r="T40" s="65">
        <v>23.3903929280956</v>
      </c>
      <c r="U40" s="66">
        <v>25.6109970939013</v>
      </c>
      <c r="V40" s="66">
        <v>23.8876710803987</v>
      </c>
      <c r="W40" s="66">
        <v>23.7148207702781</v>
      </c>
      <c r="X40" s="66">
        <v>31.0549014108125</v>
      </c>
      <c r="Y40" s="66">
        <v>27.995516403523702</v>
      </c>
      <c r="Z40" s="66">
        <v>23.858468981542398</v>
      </c>
      <c r="AA40" s="66">
        <v>22.0568153290691</v>
      </c>
      <c r="AB40" s="66">
        <v>22.284122319111898</v>
      </c>
      <c r="AC40" s="66">
        <v>23.3347367833119</v>
      </c>
      <c r="AD40" s="66">
        <v>21.3489137809166</v>
      </c>
      <c r="AE40" s="66">
        <v>21.130567385926298</v>
      </c>
      <c r="AF40" s="66">
        <v>23.3542785458655</v>
      </c>
      <c r="AG40" s="66">
        <v>24.8652181433719</v>
      </c>
      <c r="AH40" s="66">
        <v>25.825406733316804</v>
      </c>
      <c r="AI40" s="66">
        <v>24.682383923940602</v>
      </c>
      <c r="AJ40" s="66">
        <v>25.7696511478086</v>
      </c>
      <c r="AK40" s="66">
        <v>27.094772191037496</v>
      </c>
      <c r="AL40" s="66">
        <v>25.9642892625705</v>
      </c>
      <c r="AM40" s="298">
        <v>25.847897460153202</v>
      </c>
      <c r="AN40" s="55"/>
    </row>
    <row r="41" spans="1:40" ht="13.5">
      <c r="A41" s="61" t="s">
        <v>196</v>
      </c>
      <c r="B41" s="61" t="s">
        <v>254</v>
      </c>
      <c r="C41" s="65">
        <v>19.2006835768317</v>
      </c>
      <c r="D41" s="65">
        <v>27.688794947401302</v>
      </c>
      <c r="E41" s="65">
        <v>23.489846220864898</v>
      </c>
      <c r="F41" s="65">
        <v>16.729551177268203</v>
      </c>
      <c r="G41" s="65">
        <v>28.046510554850602</v>
      </c>
      <c r="H41" s="65">
        <v>29.74226908143</v>
      </c>
      <c r="I41" s="65">
        <v>27.1648408176829</v>
      </c>
      <c r="J41" s="65">
        <v>30.8381557348325</v>
      </c>
      <c r="K41" s="65">
        <v>33.8299687028904</v>
      </c>
      <c r="L41" s="65">
        <v>34.4508101847066</v>
      </c>
      <c r="M41" s="65">
        <v>32.772588895723096</v>
      </c>
      <c r="N41" s="65">
        <v>38.8849533960312</v>
      </c>
      <c r="O41" s="65">
        <v>41.5639119551378</v>
      </c>
      <c r="P41" s="65">
        <v>42.815849572686</v>
      </c>
      <c r="Q41" s="65">
        <v>36.2648486106936</v>
      </c>
      <c r="R41" s="65">
        <v>27.689298632543004</v>
      </c>
      <c r="S41" s="65">
        <v>34.862325543454794</v>
      </c>
      <c r="T41" s="65">
        <v>29.7711895316845</v>
      </c>
      <c r="U41" s="66">
        <v>14.806118913079299</v>
      </c>
      <c r="V41" s="66">
        <v>24.4689430501377</v>
      </c>
      <c r="W41" s="66">
        <v>20.6055888295204</v>
      </c>
      <c r="X41" s="66">
        <v>8.0358369095472</v>
      </c>
      <c r="Y41" s="66">
        <v>18.060740234346902</v>
      </c>
      <c r="Z41" s="66">
        <v>11.6759931639903</v>
      </c>
      <c r="AA41" s="66">
        <v>25.4311839967374</v>
      </c>
      <c r="AB41" s="66">
        <v>25.9490234527424</v>
      </c>
      <c r="AC41" s="66">
        <v>21.0010568514092</v>
      </c>
      <c r="AD41" s="66">
        <v>18.292745336112702</v>
      </c>
      <c r="AE41" s="66">
        <v>15.534621498669802</v>
      </c>
      <c r="AF41" s="66">
        <v>13.5118635249252</v>
      </c>
      <c r="AG41" s="66">
        <v>15.0495653368618</v>
      </c>
      <c r="AH41" s="66">
        <v>11.3172058871675</v>
      </c>
      <c r="AI41" s="66">
        <v>15.995450232445698</v>
      </c>
      <c r="AJ41" s="66">
        <v>11.7883477407897</v>
      </c>
      <c r="AK41" s="66">
        <v>13.4360409002098</v>
      </c>
      <c r="AL41" s="66">
        <v>13.418733023771502</v>
      </c>
      <c r="AM41" s="298">
        <v>3.7854086011377297</v>
      </c>
      <c r="AN41" s="55"/>
    </row>
    <row r="42" spans="1:40" ht="15" customHeight="1">
      <c r="A42" s="61" t="s">
        <v>198</v>
      </c>
      <c r="B42" s="61" t="s">
        <v>122</v>
      </c>
      <c r="C42" s="114">
        <v>19575.8379777778</v>
      </c>
      <c r="D42" s="114">
        <v>19427.0709778778</v>
      </c>
      <c r="E42" s="114">
        <v>19319.1613481334</v>
      </c>
      <c r="F42" s="114">
        <v>18853.0006071334</v>
      </c>
      <c r="G42" s="114">
        <v>18539.9513333334</v>
      </c>
      <c r="H42" s="114">
        <v>18316.3685555556</v>
      </c>
      <c r="I42" s="114">
        <v>18243.77</v>
      </c>
      <c r="J42" s="114">
        <v>18186.9103</v>
      </c>
      <c r="K42" s="114">
        <v>17997.8632485</v>
      </c>
      <c r="L42" s="114">
        <v>17871.5108815</v>
      </c>
      <c r="M42" s="114">
        <v>18118.0769</v>
      </c>
      <c r="N42" s="114">
        <v>18357.44179</v>
      </c>
      <c r="O42" s="114">
        <v>18968.7232</v>
      </c>
      <c r="P42" s="114">
        <v>19089.447</v>
      </c>
      <c r="Q42" s="114">
        <v>19365.753</v>
      </c>
      <c r="R42" s="114">
        <v>19470.2792</v>
      </c>
      <c r="S42" s="114">
        <v>19492.0628207</v>
      </c>
      <c r="T42" s="114">
        <v>19277.4361207</v>
      </c>
      <c r="U42" s="64">
        <v>18969.989</v>
      </c>
      <c r="V42" s="64">
        <v>18453.2817846</v>
      </c>
      <c r="W42" s="64">
        <v>18290.9575</v>
      </c>
      <c r="X42" s="64">
        <v>15079.0664802</v>
      </c>
      <c r="Y42" s="64">
        <v>15723.9560967</v>
      </c>
      <c r="Z42" s="64">
        <v>17300.8444929</v>
      </c>
      <c r="AA42" s="64">
        <v>17950.1804544</v>
      </c>
      <c r="AB42" s="64">
        <v>18028.087691</v>
      </c>
      <c r="AC42" s="64">
        <v>18812.6492707</v>
      </c>
      <c r="AD42" s="64">
        <v>20434.8840015</v>
      </c>
      <c r="AE42" s="64">
        <v>20351.8309571</v>
      </c>
      <c r="AF42" s="64">
        <v>20207.9245858</v>
      </c>
      <c r="AG42" s="64">
        <v>20835.5033251</v>
      </c>
      <c r="AH42" s="64">
        <v>20802.1075661</v>
      </c>
      <c r="AI42" s="64">
        <v>20746.7531152</v>
      </c>
      <c r="AJ42" s="64">
        <v>20509.3693381</v>
      </c>
      <c r="AK42" s="64">
        <v>20351.6052562</v>
      </c>
      <c r="AL42" s="64">
        <v>20326.065523598</v>
      </c>
      <c r="AM42" s="297">
        <v>20230.85235873</v>
      </c>
      <c r="AN42" s="55"/>
    </row>
    <row r="43" spans="1:40" ht="13.5">
      <c r="A43" s="61"/>
      <c r="B43" s="61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136">
        <v>2.89686828303104E-06</v>
      </c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294"/>
      <c r="AN43" s="55"/>
    </row>
    <row r="44" spans="1:40" s="94" customFormat="1" ht="13.5">
      <c r="A44" s="60" t="s">
        <v>370</v>
      </c>
      <c r="B44" s="60" t="s">
        <v>370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299"/>
      <c r="AN44" s="54"/>
    </row>
    <row r="45" spans="1:40" ht="13.5">
      <c r="A45" s="61" t="s">
        <v>90</v>
      </c>
      <c r="B45" s="61" t="s">
        <v>89</v>
      </c>
      <c r="C45" s="62">
        <v>4</v>
      </c>
      <c r="D45" s="62">
        <v>4</v>
      </c>
      <c r="E45" s="62">
        <v>5</v>
      </c>
      <c r="F45" s="62">
        <v>5</v>
      </c>
      <c r="G45" s="62">
        <v>5</v>
      </c>
      <c r="H45" s="62">
        <v>6</v>
      </c>
      <c r="I45" s="62">
        <v>5</v>
      </c>
      <c r="J45" s="62">
        <v>6</v>
      </c>
      <c r="K45" s="62">
        <v>0</v>
      </c>
      <c r="L45" s="62">
        <v>0</v>
      </c>
      <c r="M45" s="62">
        <v>-1</v>
      </c>
      <c r="N45" s="62">
        <v>-1</v>
      </c>
      <c r="O45" s="62">
        <v>0</v>
      </c>
      <c r="P45" s="114">
        <v>0</v>
      </c>
      <c r="Q45" s="55">
        <v>0</v>
      </c>
      <c r="R45" s="55">
        <v>0</v>
      </c>
      <c r="S45" s="55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-0.3702703368777</v>
      </c>
      <c r="AM45" s="295">
        <v>0</v>
      </c>
      <c r="AN45" s="55"/>
    </row>
    <row r="46" spans="1:40" s="94" customFormat="1" ht="13.5">
      <c r="A46" s="61" t="s">
        <v>65</v>
      </c>
      <c r="B46" s="61" t="s">
        <v>13</v>
      </c>
      <c r="C46" s="62">
        <v>5</v>
      </c>
      <c r="D46" s="62">
        <v>4</v>
      </c>
      <c r="E46" s="62">
        <v>4</v>
      </c>
      <c r="F46" s="62">
        <v>6</v>
      </c>
      <c r="G46" s="62">
        <v>5</v>
      </c>
      <c r="H46" s="62">
        <v>6</v>
      </c>
      <c r="I46" s="62">
        <v>7</v>
      </c>
      <c r="J46" s="62">
        <v>3</v>
      </c>
      <c r="K46" s="62">
        <v>0</v>
      </c>
      <c r="L46" s="62">
        <v>0</v>
      </c>
      <c r="M46" s="62">
        <v>1</v>
      </c>
      <c r="N46" s="62">
        <v>0</v>
      </c>
      <c r="O46" s="62">
        <v>0</v>
      </c>
      <c r="P46" s="137">
        <v>0</v>
      </c>
      <c r="Q46" s="137">
        <v>1</v>
      </c>
      <c r="R46" s="137">
        <v>1</v>
      </c>
      <c r="S46" s="137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3.8238850000000004E-07</v>
      </c>
      <c r="AM46" s="295">
        <v>0</v>
      </c>
      <c r="AN46" s="54"/>
    </row>
    <row r="47" spans="1:40" ht="13.5">
      <c r="A47" s="61" t="s">
        <v>392</v>
      </c>
      <c r="B47" s="61" t="s">
        <v>389</v>
      </c>
      <c r="C47" s="62">
        <v>-342</v>
      </c>
      <c r="D47" s="62">
        <v>-231</v>
      </c>
      <c r="E47" s="62">
        <v>-220</v>
      </c>
      <c r="F47" s="62">
        <v>-355</v>
      </c>
      <c r="G47" s="62">
        <v>-254</v>
      </c>
      <c r="H47" s="62">
        <v>-216</v>
      </c>
      <c r="I47" s="62">
        <v>-154</v>
      </c>
      <c r="J47" s="62">
        <v>-193</v>
      </c>
      <c r="K47" s="62">
        <v>-208</v>
      </c>
      <c r="L47" s="62">
        <v>-213</v>
      </c>
      <c r="M47" s="62">
        <v>-142</v>
      </c>
      <c r="N47" s="62">
        <v>-211</v>
      </c>
      <c r="O47" s="62">
        <v>-140</v>
      </c>
      <c r="P47" s="137">
        <v>-188</v>
      </c>
      <c r="Q47" s="138">
        <v>-119</v>
      </c>
      <c r="R47" s="138">
        <v>-237</v>
      </c>
      <c r="S47" s="139">
        <v>-165.61094087429998</v>
      </c>
      <c r="T47" s="62">
        <v>-200.2964597599</v>
      </c>
      <c r="U47" s="62">
        <v>-201.6130580822</v>
      </c>
      <c r="V47" s="62">
        <v>-208.7477062573</v>
      </c>
      <c r="W47" s="62">
        <v>-167.8803734916</v>
      </c>
      <c r="X47" s="62">
        <v>-177.8930607179</v>
      </c>
      <c r="Y47" s="62">
        <v>-89.29919801299951</v>
      </c>
      <c r="Z47" s="62">
        <v>-258.4801806016</v>
      </c>
      <c r="AA47" s="62">
        <v>-19.4784078765</v>
      </c>
      <c r="AB47" s="62">
        <v>141.6836608392</v>
      </c>
      <c r="AC47" s="62">
        <v>-34.7124252639002</v>
      </c>
      <c r="AD47" s="62">
        <v>-344.958285740601</v>
      </c>
      <c r="AE47" s="62">
        <v>-123.7875322289</v>
      </c>
      <c r="AF47" s="62">
        <v>-266.9586416097</v>
      </c>
      <c r="AG47" s="62">
        <v>17.7258796172003</v>
      </c>
      <c r="AH47" s="62">
        <v>-278.4624633356</v>
      </c>
      <c r="AI47" s="62">
        <v>-216.7502459505</v>
      </c>
      <c r="AJ47" s="62">
        <v>-306.5483154854</v>
      </c>
      <c r="AK47" s="62">
        <v>-136.49972471750002</v>
      </c>
      <c r="AL47" s="62">
        <v>-154.66145780311055</v>
      </c>
      <c r="AM47" s="295">
        <v>-206.664028005445</v>
      </c>
      <c r="AN47" s="55"/>
    </row>
    <row r="48" spans="1:40" ht="13.5">
      <c r="A48" s="61" t="s">
        <v>241</v>
      </c>
      <c r="B48" s="61" t="s">
        <v>255</v>
      </c>
      <c r="C48" s="62">
        <v>-37</v>
      </c>
      <c r="D48" s="62">
        <v>0</v>
      </c>
      <c r="E48" s="62">
        <v>0</v>
      </c>
      <c r="F48" s="62">
        <v>-51.4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55">
        <v>0</v>
      </c>
      <c r="Q48" s="55">
        <v>0</v>
      </c>
      <c r="R48" s="55">
        <v>0</v>
      </c>
      <c r="S48" s="136">
        <v>0</v>
      </c>
      <c r="T48" s="62">
        <v>0</v>
      </c>
      <c r="U48" s="62">
        <v>-80.01651122</v>
      </c>
      <c r="V48" s="62">
        <v>-47.351514776</v>
      </c>
      <c r="W48" s="62">
        <v>-30.1109751957</v>
      </c>
      <c r="X48" s="62">
        <v>-49.2126050125</v>
      </c>
      <c r="Y48" s="62">
        <v>-7.07468668040002</v>
      </c>
      <c r="Z48" s="62">
        <v>-146.4228563118</v>
      </c>
      <c r="AA48" s="62">
        <v>104.92119788389999</v>
      </c>
      <c r="AB48" s="62">
        <v>322.970714387</v>
      </c>
      <c r="AC48" s="62">
        <v>48.8091748419999</v>
      </c>
      <c r="AD48" s="62">
        <v>-57.5474102612</v>
      </c>
      <c r="AE48" s="62">
        <v>-41.56887703</v>
      </c>
      <c r="AF48" s="62">
        <v>-27.789131710000003</v>
      </c>
      <c r="AG48" s="62">
        <v>130.51995053</v>
      </c>
      <c r="AH48" s="62">
        <v>-1.30792791</v>
      </c>
      <c r="AI48" s="62">
        <v>0.0182135371999999</v>
      </c>
      <c r="AJ48" s="62">
        <v>-80.60765806</v>
      </c>
      <c r="AK48" s="62">
        <v>-0.31408013999997597</v>
      </c>
      <c r="AL48" s="62">
        <v>-0.06675493321742465</v>
      </c>
      <c r="AM48" s="295">
        <v>-71.687747</v>
      </c>
      <c r="AN48" s="55"/>
    </row>
    <row r="49" spans="1:40" ht="13.5">
      <c r="A49" s="61" t="s">
        <v>295</v>
      </c>
      <c r="B49" s="61" t="s">
        <v>296</v>
      </c>
      <c r="C49" s="62">
        <v>-305</v>
      </c>
      <c r="D49" s="62">
        <v>-231</v>
      </c>
      <c r="E49" s="62">
        <v>-220</v>
      </c>
      <c r="F49" s="62">
        <v>-303.6</v>
      </c>
      <c r="G49" s="62">
        <v>-254</v>
      </c>
      <c r="H49" s="62">
        <v>-216</v>
      </c>
      <c r="I49" s="62">
        <v>-154</v>
      </c>
      <c r="J49" s="62">
        <v>-193</v>
      </c>
      <c r="K49" s="62">
        <v>-208</v>
      </c>
      <c r="L49" s="62">
        <v>-213</v>
      </c>
      <c r="M49" s="62">
        <v>-142</v>
      </c>
      <c r="N49" s="62">
        <v>-211</v>
      </c>
      <c r="O49" s="62">
        <v>-140</v>
      </c>
      <c r="P49" s="137">
        <v>-188</v>
      </c>
      <c r="Q49" s="138">
        <v>-119</v>
      </c>
      <c r="R49" s="138">
        <v>-237</v>
      </c>
      <c r="S49" s="139">
        <v>-165.61094087429998</v>
      </c>
      <c r="T49" s="62">
        <v>-200.2964597599</v>
      </c>
      <c r="U49" s="62">
        <v>-121.5965468622</v>
      </c>
      <c r="V49" s="62">
        <v>-161.39619148129998</v>
      </c>
      <c r="W49" s="62">
        <v>-137.7693982959</v>
      </c>
      <c r="X49" s="62">
        <v>-128.6804557054</v>
      </c>
      <c r="Y49" s="62">
        <v>-82.2245113325995</v>
      </c>
      <c r="Z49" s="62">
        <v>-112.05732428980001</v>
      </c>
      <c r="AA49" s="62">
        <v>-124.3996057604</v>
      </c>
      <c r="AB49" s="62">
        <v>-181.2870535478</v>
      </c>
      <c r="AC49" s="62">
        <v>-83.5216001058994</v>
      </c>
      <c r="AD49" s="62">
        <v>-287.184580610001</v>
      </c>
      <c r="AE49" s="62">
        <v>-82.2186566188998</v>
      </c>
      <c r="AF49" s="62">
        <v>-239.1695084797</v>
      </c>
      <c r="AG49" s="62">
        <v>-112.79430691280001</v>
      </c>
      <c r="AH49" s="62">
        <v>-277.1545354256</v>
      </c>
      <c r="AI49" s="62">
        <v>-216.7684594877</v>
      </c>
      <c r="AJ49" s="62">
        <v>-225.9406574254</v>
      </c>
      <c r="AK49" s="62">
        <v>-136.1856445775</v>
      </c>
      <c r="AL49" s="62">
        <v>-154.59470286989313</v>
      </c>
      <c r="AM49" s="295">
        <v>-134.976281005445</v>
      </c>
      <c r="AN49" s="55"/>
    </row>
    <row r="50" spans="1:40" ht="13.5">
      <c r="A50" s="61" t="s">
        <v>198</v>
      </c>
      <c r="B50" s="61" t="s">
        <v>122</v>
      </c>
      <c r="C50" s="62">
        <v>2794.015</v>
      </c>
      <c r="D50" s="62">
        <v>2817.015</v>
      </c>
      <c r="E50" s="62">
        <v>2803.995</v>
      </c>
      <c r="F50" s="62">
        <v>2747.5974</v>
      </c>
      <c r="G50" s="62">
        <v>2699.5223</v>
      </c>
      <c r="H50" s="62">
        <v>2569.5973</v>
      </c>
      <c r="I50" s="62">
        <v>2426.5374</v>
      </c>
      <c r="J50" s="62">
        <v>2375.7774</v>
      </c>
      <c r="K50" s="62">
        <v>2268.3374</v>
      </c>
      <c r="L50" s="62">
        <v>2210.7074</v>
      </c>
      <c r="M50" s="62">
        <v>1701.38</v>
      </c>
      <c r="N50" s="62">
        <v>1615.76</v>
      </c>
      <c r="O50" s="62">
        <v>928.5175</v>
      </c>
      <c r="P50" s="114">
        <v>882.6658</v>
      </c>
      <c r="Q50" s="114">
        <v>817.8658</v>
      </c>
      <c r="R50" s="114">
        <v>15195.0299</v>
      </c>
      <c r="S50" s="114">
        <v>810.35</v>
      </c>
      <c r="T50" s="62">
        <v>808.4</v>
      </c>
      <c r="U50" s="62">
        <v>765.35</v>
      </c>
      <c r="V50" s="62">
        <v>745.25</v>
      </c>
      <c r="W50" s="62">
        <v>695.33</v>
      </c>
      <c r="X50" s="62">
        <v>524.87</v>
      </c>
      <c r="Y50" s="62">
        <v>504.12</v>
      </c>
      <c r="Z50" s="62">
        <v>543.03</v>
      </c>
      <c r="AA50" s="62">
        <v>601.5811</v>
      </c>
      <c r="AB50" s="62">
        <v>584.3228</v>
      </c>
      <c r="AC50" s="62">
        <v>572.68</v>
      </c>
      <c r="AD50" s="62">
        <v>568.08</v>
      </c>
      <c r="AE50" s="62">
        <v>545.38</v>
      </c>
      <c r="AF50" s="62">
        <v>553.78</v>
      </c>
      <c r="AG50" s="62">
        <v>556.73</v>
      </c>
      <c r="AH50" s="62">
        <v>562.23</v>
      </c>
      <c r="AI50" s="62">
        <v>553.23</v>
      </c>
      <c r="AJ50" s="62">
        <v>553.8</v>
      </c>
      <c r="AK50" s="62">
        <v>563.25</v>
      </c>
      <c r="AL50" s="62">
        <v>584.95</v>
      </c>
      <c r="AM50" s="295">
        <v>589.55</v>
      </c>
      <c r="AN50" s="55"/>
    </row>
    <row r="51" spans="1:40" ht="13.5">
      <c r="A51" s="61"/>
      <c r="B51" s="61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spans="1:40" ht="13.5">
      <c r="A52" s="60" t="s">
        <v>99</v>
      </c>
      <c r="B52" s="60" t="s">
        <v>143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</row>
    <row r="53" spans="1:40" ht="13.5">
      <c r="A53" s="60" t="s">
        <v>257</v>
      </c>
      <c r="B53" s="60" t="s">
        <v>257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 t="s">
        <v>461</v>
      </c>
      <c r="AH53" s="55"/>
      <c r="AI53" s="55"/>
      <c r="AJ53" s="55"/>
      <c r="AK53" s="55"/>
      <c r="AL53" s="55"/>
      <c r="AM53" s="55"/>
      <c r="AN53" s="55"/>
    </row>
    <row r="54" spans="1:40" ht="13.5">
      <c r="A54" s="61" t="s">
        <v>90</v>
      </c>
      <c r="B54" s="61" t="s">
        <v>89</v>
      </c>
      <c r="C54" s="114">
        <v>3649.4457067205</v>
      </c>
      <c r="D54" s="114">
        <v>2961.9896737457</v>
      </c>
      <c r="E54" s="114">
        <v>2764.9575215328</v>
      </c>
      <c r="F54" s="114">
        <v>2940.8897172341003</v>
      </c>
      <c r="G54" s="114">
        <v>3405.7627880132</v>
      </c>
      <c r="H54" s="114">
        <v>2672.6046111884</v>
      </c>
      <c r="I54" s="114">
        <v>2771.5618482587</v>
      </c>
      <c r="J54" s="114">
        <v>2854.7045333777</v>
      </c>
      <c r="K54" s="114">
        <v>3658.9054665823996</v>
      </c>
      <c r="L54" s="114">
        <v>3909.7972859423003</v>
      </c>
      <c r="M54" s="114">
        <v>2963.1588794120003</v>
      </c>
      <c r="N54" s="114">
        <v>3848.8027075279</v>
      </c>
      <c r="O54" s="114">
        <v>3935.1888679987997</v>
      </c>
      <c r="P54" s="114">
        <v>4468.924883677</v>
      </c>
      <c r="Q54" s="114">
        <v>3677.2888512749996</v>
      </c>
      <c r="R54" s="114">
        <v>3817.0872263230003</v>
      </c>
      <c r="S54" s="114">
        <v>4929.7717929176</v>
      </c>
      <c r="T54" s="62">
        <v>3534.7470586303</v>
      </c>
      <c r="U54" s="62">
        <v>3866.9273824482</v>
      </c>
      <c r="V54" s="62">
        <v>4143.68559656391</v>
      </c>
      <c r="W54" s="62">
        <v>4364.9434094684</v>
      </c>
      <c r="X54" s="62">
        <v>2377.0825931294003</v>
      </c>
      <c r="Y54" s="62">
        <v>2477.3891210209</v>
      </c>
      <c r="Z54" s="62">
        <v>2690.90067691321</v>
      </c>
      <c r="AA54" s="62">
        <v>3640.7533951084</v>
      </c>
      <c r="AB54" s="62">
        <v>4040.6379461893002</v>
      </c>
      <c r="AC54" s="62">
        <v>3422.3798750353</v>
      </c>
      <c r="AD54" s="62">
        <v>4130.1372109127</v>
      </c>
      <c r="AE54" s="62">
        <v>5858.1782027088</v>
      </c>
      <c r="AF54" s="62">
        <v>6292.596386382799</v>
      </c>
      <c r="AG54" s="62">
        <v>2669.551392589</v>
      </c>
      <c r="AH54" s="62"/>
      <c r="AI54" s="62"/>
      <c r="AJ54" s="62"/>
      <c r="AK54" s="62"/>
      <c r="AL54" s="62"/>
      <c r="AM54" s="62"/>
      <c r="AN54" s="55"/>
    </row>
    <row r="55" spans="1:40" ht="13.5">
      <c r="A55" s="61" t="s">
        <v>293</v>
      </c>
      <c r="B55" s="61" t="s">
        <v>252</v>
      </c>
      <c r="C55" s="136">
        <v>-22.83316546</v>
      </c>
      <c r="D55" s="136">
        <v>-12.4445523</v>
      </c>
      <c r="E55" s="136">
        <v>-12.44354877</v>
      </c>
      <c r="F55" s="136">
        <v>-11.1189846</v>
      </c>
      <c r="G55" s="136">
        <v>-5.78963754</v>
      </c>
      <c r="H55" s="136">
        <v>-8.24514149</v>
      </c>
      <c r="I55" s="136">
        <v>-0.22678207</v>
      </c>
      <c r="J55" s="136">
        <v>-4.45790356</v>
      </c>
      <c r="K55" s="136">
        <v>4.77</v>
      </c>
      <c r="L55" s="136">
        <v>40.48</v>
      </c>
      <c r="M55" s="136">
        <v>9.139999999999999</v>
      </c>
      <c r="N55" s="136">
        <v>37.72</v>
      </c>
      <c r="O55" s="136">
        <v>13.37146305</v>
      </c>
      <c r="P55" s="136">
        <v>16.98391316</v>
      </c>
      <c r="Q55" s="136">
        <v>22.49920496</v>
      </c>
      <c r="R55" s="136">
        <v>0.53839867</v>
      </c>
      <c r="S55" s="136">
        <v>22.63977446</v>
      </c>
      <c r="T55" s="136">
        <v>-20.19504421</v>
      </c>
      <c r="U55" s="136">
        <v>3.8269924599999996</v>
      </c>
      <c r="V55" s="136">
        <v>6.0168504800000004</v>
      </c>
      <c r="W55" s="136">
        <v>-14.40743929</v>
      </c>
      <c r="X55" s="136">
        <v>-33.28141816</v>
      </c>
      <c r="Y55" s="136">
        <v>-34.03707154</v>
      </c>
      <c r="Z55" s="136">
        <v>-31.05674921</v>
      </c>
      <c r="AA55" s="136">
        <v>-12.52939405</v>
      </c>
      <c r="AB55" s="136">
        <v>73.94500783</v>
      </c>
      <c r="AC55" s="136">
        <v>29.10871431</v>
      </c>
      <c r="AD55" s="136">
        <v>40.401051710000004</v>
      </c>
      <c r="AE55" s="136">
        <v>41.4719946</v>
      </c>
      <c r="AF55" s="136">
        <v>26.178073289999997</v>
      </c>
      <c r="AG55" s="136">
        <v>7.67491978</v>
      </c>
      <c r="AH55" s="136"/>
      <c r="AI55" s="136"/>
      <c r="AJ55" s="136"/>
      <c r="AK55" s="136"/>
      <c r="AL55" s="136"/>
      <c r="AM55" s="136"/>
      <c r="AN55" s="55"/>
    </row>
    <row r="56" spans="1:40" ht="13.5">
      <c r="A56" s="61" t="s">
        <v>65</v>
      </c>
      <c r="B56" s="61" t="s">
        <v>13</v>
      </c>
      <c r="C56" s="137">
        <v>3623.9224908089</v>
      </c>
      <c r="D56" s="137">
        <v>3549.5886816723</v>
      </c>
      <c r="E56" s="137">
        <v>3067.4145141149</v>
      </c>
      <c r="F56" s="137">
        <v>3322.9301439756</v>
      </c>
      <c r="G56" s="137">
        <v>3145.829056476</v>
      </c>
      <c r="H56" s="137">
        <v>3304.5590774202997</v>
      </c>
      <c r="I56" s="137">
        <v>2857.0111236155</v>
      </c>
      <c r="J56" s="137">
        <v>3284.5761814013</v>
      </c>
      <c r="K56" s="137">
        <v>3193.0094197457</v>
      </c>
      <c r="L56" s="137">
        <v>3673.1153704502</v>
      </c>
      <c r="M56" s="137">
        <v>2867.4015482063</v>
      </c>
      <c r="N56" s="137">
        <v>3547.6688178198997</v>
      </c>
      <c r="O56" s="137">
        <v>3640.0561318106</v>
      </c>
      <c r="P56" s="137">
        <v>3870.8931333411</v>
      </c>
      <c r="Q56" s="137">
        <v>3344.2239568852</v>
      </c>
      <c r="R56" s="137">
        <v>3842.266212957</v>
      </c>
      <c r="S56" s="137">
        <v>3773.129458729</v>
      </c>
      <c r="T56" s="62">
        <v>4011.0852825066</v>
      </c>
      <c r="U56" s="62">
        <v>3482.3904865452</v>
      </c>
      <c r="V56" s="62">
        <v>4012.8431307843002</v>
      </c>
      <c r="W56" s="62">
        <v>3782.0657508836002</v>
      </c>
      <c r="X56" s="62">
        <v>3494.7176072817997</v>
      </c>
      <c r="Y56" s="62">
        <v>2885.5843658853</v>
      </c>
      <c r="Z56" s="62">
        <v>3436.1133684793</v>
      </c>
      <c r="AA56" s="62">
        <v>3162.18126897</v>
      </c>
      <c r="AB56" s="62">
        <v>3323.8589905394</v>
      </c>
      <c r="AC56" s="62">
        <v>3101.4500766653</v>
      </c>
      <c r="AD56" s="62">
        <v>3817.2308353876</v>
      </c>
      <c r="AE56" s="62">
        <v>4084.4061312034</v>
      </c>
      <c r="AF56" s="62">
        <v>4608.4670370753</v>
      </c>
      <c r="AG56" s="62">
        <v>2427.7834615396</v>
      </c>
      <c r="AH56" s="62"/>
      <c r="AI56" s="62"/>
      <c r="AJ56" s="62"/>
      <c r="AK56" s="62"/>
      <c r="AL56" s="62"/>
      <c r="AM56" s="62"/>
      <c r="AN56" s="55"/>
    </row>
    <row r="57" spans="1:40" ht="13.5">
      <c r="A57" s="61" t="s">
        <v>294</v>
      </c>
      <c r="B57" s="61" t="s">
        <v>253</v>
      </c>
      <c r="C57" s="136">
        <v>0.55406343</v>
      </c>
      <c r="D57" s="136">
        <v>-8.07233978</v>
      </c>
      <c r="E57" s="136">
        <v>-13.467414999999999</v>
      </c>
      <c r="F57" s="136">
        <v>-12.19500463</v>
      </c>
      <c r="G57" s="136">
        <v>-12.420887369999999</v>
      </c>
      <c r="H57" s="136">
        <v>-5.55183516</v>
      </c>
      <c r="I57" s="136">
        <v>-7.226881120000001</v>
      </c>
      <c r="J57" s="136">
        <v>-3.75947059</v>
      </c>
      <c r="K57" s="136">
        <v>-0.7100000000000001</v>
      </c>
      <c r="L57" s="136">
        <v>7.049999999999999</v>
      </c>
      <c r="M57" s="136">
        <v>2.39</v>
      </c>
      <c r="N57" s="136">
        <v>10.32</v>
      </c>
      <c r="O57" s="136">
        <v>17.75804418</v>
      </c>
      <c r="P57" s="136">
        <v>7.336288189999999</v>
      </c>
      <c r="Q57" s="136">
        <v>15.642526409999999</v>
      </c>
      <c r="R57" s="136">
        <v>10.19230504</v>
      </c>
      <c r="S57" s="136">
        <v>3.6983646500000003</v>
      </c>
      <c r="T57" s="114">
        <v>3.3882123600000003</v>
      </c>
      <c r="U57" s="114">
        <v>2.6744445299999997</v>
      </c>
      <c r="V57" s="114">
        <v>1.45884608</v>
      </c>
      <c r="W57" s="114">
        <v>-2.65185415</v>
      </c>
      <c r="X57" s="114">
        <v>-13.07701979</v>
      </c>
      <c r="Y57" s="114">
        <v>-13.35979508</v>
      </c>
      <c r="Z57" s="114">
        <v>-10.352881179999999</v>
      </c>
      <c r="AA57" s="114">
        <v>-13.326323879999999</v>
      </c>
      <c r="AB57" s="114">
        <v>-3.7442319600000005</v>
      </c>
      <c r="AC57" s="114">
        <v>0.55636719</v>
      </c>
      <c r="AD57" s="114">
        <v>0.59346534</v>
      </c>
      <c r="AE57" s="114">
        <v>11.98031068</v>
      </c>
      <c r="AF57" s="114">
        <v>12.815333979999998</v>
      </c>
      <c r="AG57" s="114">
        <v>13.94345856</v>
      </c>
      <c r="AH57" s="114"/>
      <c r="AI57" s="114"/>
      <c r="AJ57" s="114"/>
      <c r="AK57" s="114"/>
      <c r="AL57" s="114"/>
      <c r="AM57" s="114"/>
      <c r="AN57" s="55"/>
    </row>
    <row r="58" spans="1:39" s="101" customFormat="1" ht="13.5">
      <c r="A58" s="63" t="s">
        <v>382</v>
      </c>
      <c r="B58" s="63" t="s">
        <v>383</v>
      </c>
      <c r="C58" s="64"/>
      <c r="D58" s="64"/>
      <c r="E58" s="64"/>
      <c r="F58" s="64">
        <v>0</v>
      </c>
      <c r="G58" s="64">
        <v>0</v>
      </c>
      <c r="H58" s="64">
        <v>0</v>
      </c>
      <c r="I58" s="64">
        <v>1557.9604002511</v>
      </c>
      <c r="J58" s="64">
        <v>1051.29304387969</v>
      </c>
      <c r="K58" s="100"/>
      <c r="S58" s="62">
        <v>306.989666265201</v>
      </c>
      <c r="T58" s="62">
        <v>585.0652125157001</v>
      </c>
      <c r="U58" s="62">
        <v>235.960282544101</v>
      </c>
      <c r="V58" s="62">
        <v>659.152183201699</v>
      </c>
      <c r="W58" s="62">
        <v>139.371177971701</v>
      </c>
      <c r="X58" s="62">
        <v>248.131076749198</v>
      </c>
      <c r="Y58" s="62">
        <v>116.294532524697</v>
      </c>
      <c r="Z58" s="62">
        <v>528.445934046999</v>
      </c>
      <c r="AA58" s="62">
        <v>355.216033059299</v>
      </c>
      <c r="AB58" s="62">
        <v>395.884804983201</v>
      </c>
      <c r="AC58" s="62">
        <v>314.8387100214</v>
      </c>
      <c r="AD58" s="62">
        <v>492.020852187198</v>
      </c>
      <c r="AE58" s="62">
        <v>712.027502976299</v>
      </c>
      <c r="AF58" s="62">
        <v>1198.1529058916</v>
      </c>
      <c r="AG58" s="62">
        <v>62.8324733808033</v>
      </c>
      <c r="AH58" s="62"/>
      <c r="AI58" s="62"/>
      <c r="AJ58" s="62"/>
      <c r="AK58" s="62"/>
      <c r="AL58" s="62"/>
      <c r="AM58" s="62"/>
    </row>
    <row r="59" spans="1:39" s="101" customFormat="1" ht="13.5">
      <c r="A59" s="63" t="s">
        <v>399</v>
      </c>
      <c r="B59" s="63" t="s">
        <v>398</v>
      </c>
      <c r="C59" s="64"/>
      <c r="D59" s="64"/>
      <c r="E59" s="64"/>
      <c r="F59" s="66">
        <v>0</v>
      </c>
      <c r="G59" s="66">
        <v>0</v>
      </c>
      <c r="H59" s="66">
        <v>0</v>
      </c>
      <c r="I59" s="66">
        <v>11.622475248170508</v>
      </c>
      <c r="J59" s="66">
        <v>32.00696180629235</v>
      </c>
      <c r="K59" s="100"/>
      <c r="S59" s="66">
        <v>8.136208142951231</v>
      </c>
      <c r="T59" s="66">
        <v>14.5862072558598</v>
      </c>
      <c r="U59" s="66">
        <v>6.77581343780294</v>
      </c>
      <c r="V59" s="66">
        <v>16.426064057801103</v>
      </c>
      <c r="W59" s="66">
        <v>3.68505433675076</v>
      </c>
      <c r="X59" s="66">
        <v>7.10017531122336</v>
      </c>
      <c r="Y59" s="66">
        <v>4.03018999893348</v>
      </c>
      <c r="Z59" s="66">
        <v>15.3791763361076</v>
      </c>
      <c r="AA59" s="66">
        <v>11.2332596661988</v>
      </c>
      <c r="AB59" s="66">
        <v>11.9103971049914</v>
      </c>
      <c r="AC59" s="66">
        <v>10.1513389620612</v>
      </c>
      <c r="AD59" s="66">
        <v>12.8894707552376</v>
      </c>
      <c r="AE59" s="66">
        <v>17.4328281787813</v>
      </c>
      <c r="AF59" s="66">
        <v>25.9989470739925</v>
      </c>
      <c r="AG59" s="66">
        <v>2.58805920611048</v>
      </c>
      <c r="AH59" s="66"/>
      <c r="AI59" s="66"/>
      <c r="AJ59" s="66"/>
      <c r="AK59" s="66"/>
      <c r="AL59" s="66"/>
      <c r="AM59" s="66"/>
    </row>
    <row r="60" spans="1:40" ht="13.5">
      <c r="A60" s="61" t="s">
        <v>392</v>
      </c>
      <c r="B60" s="61" t="s">
        <v>389</v>
      </c>
      <c r="C60" s="139">
        <v>78.5633161994002</v>
      </c>
      <c r="D60" s="139">
        <v>272.362943824298</v>
      </c>
      <c r="E60" s="139">
        <v>28.124853657401903</v>
      </c>
      <c r="F60" s="139">
        <v>-436.09080222510096</v>
      </c>
      <c r="G60" s="139">
        <v>200.142587821701</v>
      </c>
      <c r="H60" s="139">
        <v>280.726444196798</v>
      </c>
      <c r="I60" s="139">
        <v>177.48311316979797</v>
      </c>
      <c r="J60" s="139">
        <v>391.53964070300003</v>
      </c>
      <c r="K60" s="139">
        <v>315.932352563099</v>
      </c>
      <c r="L60" s="139">
        <v>-271.330368085301</v>
      </c>
      <c r="M60" s="139">
        <v>-79.3860294433998</v>
      </c>
      <c r="N60" s="139">
        <v>259.013437192595</v>
      </c>
      <c r="O60" s="139">
        <v>351.957551919097</v>
      </c>
      <c r="P60" s="139">
        <v>512.464554342805</v>
      </c>
      <c r="Q60" s="139">
        <v>230.26910576129998</v>
      </c>
      <c r="R60" s="139">
        <v>212.331894802804</v>
      </c>
      <c r="S60" s="139">
        <v>306.9896662652</v>
      </c>
      <c r="T60" s="64">
        <v>585.065212515698</v>
      </c>
      <c r="U60" s="64">
        <v>-51.9877751069947</v>
      </c>
      <c r="V60" s="64">
        <v>603.619434057088</v>
      </c>
      <c r="W60" s="64">
        <v>93.9162357004992</v>
      </c>
      <c r="X60" s="64">
        <v>-82.987724965602</v>
      </c>
      <c r="Y60" s="64">
        <v>110.283776095003</v>
      </c>
      <c r="Z60" s="64">
        <v>371.13729242480304</v>
      </c>
      <c r="AA60" s="64">
        <v>336.451531753999</v>
      </c>
      <c r="AB60" s="64">
        <v>355.246343445901</v>
      </c>
      <c r="AC60" s="64">
        <v>294.816486559199</v>
      </c>
      <c r="AD60" s="64">
        <v>392.388580057198</v>
      </c>
      <c r="AE60" s="64">
        <v>850.814084739799</v>
      </c>
      <c r="AF60" s="64">
        <v>1306.6264991979</v>
      </c>
      <c r="AG60" s="64">
        <v>151.636815180607</v>
      </c>
      <c r="AH60" s="64"/>
      <c r="AI60" s="64"/>
      <c r="AJ60" s="64"/>
      <c r="AK60" s="64"/>
      <c r="AL60" s="64"/>
      <c r="AM60" s="64"/>
      <c r="AN60" s="55"/>
    </row>
    <row r="61" spans="1:40" ht="13.5">
      <c r="A61" s="61" t="s">
        <v>396</v>
      </c>
      <c r="B61" s="61" t="s">
        <v>395</v>
      </c>
      <c r="C61" s="65">
        <v>2.16790829270369</v>
      </c>
      <c r="D61" s="65">
        <v>7.673084637400331</v>
      </c>
      <c r="E61" s="65">
        <v>0.9168911970646151</v>
      </c>
      <c r="F61" s="65">
        <v>-13.1236825130292</v>
      </c>
      <c r="G61" s="65">
        <v>6.36215713659608</v>
      </c>
      <c r="H61" s="65">
        <v>8.49512560132369</v>
      </c>
      <c r="I61" s="65">
        <v>6.21219538498667</v>
      </c>
      <c r="J61" s="65">
        <v>11.920552883506499</v>
      </c>
      <c r="K61" s="65">
        <v>9.89450111262938</v>
      </c>
      <c r="L61" s="65">
        <v>-7.386927464030229</v>
      </c>
      <c r="M61" s="65">
        <v>-2.7685703627055602</v>
      </c>
      <c r="N61" s="65">
        <v>7.30094748110572</v>
      </c>
      <c r="O61" s="65">
        <v>9.66901441006157</v>
      </c>
      <c r="P61" s="65">
        <v>13.238922819356699</v>
      </c>
      <c r="Q61" s="65">
        <v>6.88557670568725</v>
      </c>
      <c r="R61" s="65">
        <v>5.526215078142481</v>
      </c>
      <c r="S61" s="65">
        <v>8.13620814295122</v>
      </c>
      <c r="T61" s="66">
        <v>14.586207255859701</v>
      </c>
      <c r="U61" s="66">
        <v>-1.49287609496575</v>
      </c>
      <c r="V61" s="66">
        <v>15.042188652391001</v>
      </c>
      <c r="W61" s="66">
        <v>2.48319944407518</v>
      </c>
      <c r="X61" s="66">
        <v>-2.37466182654312</v>
      </c>
      <c r="Y61" s="66">
        <v>3.82188708113435</v>
      </c>
      <c r="Z61" s="66">
        <v>10.801078213233</v>
      </c>
      <c r="AA61" s="66">
        <v>10.6398559455002</v>
      </c>
      <c r="AB61" s="66">
        <v>10.6877681772009</v>
      </c>
      <c r="AC61" s="66">
        <v>9.50576276488667</v>
      </c>
      <c r="AD61" s="66">
        <v>10.279404022925801</v>
      </c>
      <c r="AE61" s="66">
        <v>20.8307905092954</v>
      </c>
      <c r="AF61" s="66">
        <v>28.352736141672203</v>
      </c>
      <c r="AG61" s="66">
        <v>6.24589538493871</v>
      </c>
      <c r="AH61" s="66"/>
      <c r="AI61" s="66"/>
      <c r="AJ61" s="66"/>
      <c r="AK61" s="66"/>
      <c r="AL61" s="66"/>
      <c r="AM61" s="66"/>
      <c r="AN61" s="55"/>
    </row>
    <row r="62" spans="1:40" ht="13.5">
      <c r="A62" s="61" t="s">
        <v>241</v>
      </c>
      <c r="B62" s="61" t="s">
        <v>255</v>
      </c>
      <c r="C62" s="139">
        <v>-265</v>
      </c>
      <c r="D62" s="139">
        <v>0</v>
      </c>
      <c r="E62" s="139">
        <v>0</v>
      </c>
      <c r="F62" s="139">
        <v>-545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-450</v>
      </c>
      <c r="M62" s="139">
        <v>0</v>
      </c>
      <c r="N62" s="139">
        <v>0</v>
      </c>
      <c r="O62" s="139">
        <v>0</v>
      </c>
      <c r="P62" s="139">
        <v>-24.3</v>
      </c>
      <c r="Q62" s="139">
        <v>0</v>
      </c>
      <c r="R62" s="139">
        <v>-2.91038304567337E-14</v>
      </c>
      <c r="S62" s="139">
        <v>0</v>
      </c>
      <c r="T62" s="64">
        <v>0</v>
      </c>
      <c r="U62" s="64">
        <v>-287.93390419710005</v>
      </c>
      <c r="V62" s="64">
        <v>-55.5327491445999</v>
      </c>
      <c r="W62" s="64">
        <v>-45.454942271200004</v>
      </c>
      <c r="X62" s="64">
        <v>-331.1188017148</v>
      </c>
      <c r="Y62" s="64">
        <v>-6.01075642969989</v>
      </c>
      <c r="Z62" s="64">
        <v>-157.30864162219999</v>
      </c>
      <c r="AA62" s="64">
        <v>-18.7645013053</v>
      </c>
      <c r="AB62" s="64">
        <v>-38.5040813313</v>
      </c>
      <c r="AC62" s="64">
        <v>-20.0222234622</v>
      </c>
      <c r="AD62" s="64">
        <v>-96.2085393728</v>
      </c>
      <c r="AE62" s="64">
        <v>140.48608431350002</v>
      </c>
      <c r="AF62" s="64">
        <v>111.04906319</v>
      </c>
      <c r="AG62" s="64">
        <v>89.80594987020271</v>
      </c>
      <c r="AH62" s="64"/>
      <c r="AI62" s="64"/>
      <c r="AJ62" s="64"/>
      <c r="AK62" s="64"/>
      <c r="AL62" s="64"/>
      <c r="AM62" s="64"/>
      <c r="AN62" s="55"/>
    </row>
    <row r="63" spans="1:40" ht="13.5">
      <c r="A63" s="61" t="s">
        <v>393</v>
      </c>
      <c r="B63" s="61" t="s">
        <v>390</v>
      </c>
      <c r="C63" s="139">
        <v>343.5633161994</v>
      </c>
      <c r="D63" s="139">
        <v>272.362943824298</v>
      </c>
      <c r="E63" s="139">
        <v>28.124853657401903</v>
      </c>
      <c r="F63" s="139">
        <v>108.909197774899</v>
      </c>
      <c r="G63" s="139">
        <v>200.142587821701</v>
      </c>
      <c r="H63" s="139">
        <v>280.726444196798</v>
      </c>
      <c r="I63" s="139">
        <v>177.48311316979797</v>
      </c>
      <c r="J63" s="139">
        <v>391.53964070300003</v>
      </c>
      <c r="K63" s="139">
        <v>315.932352563099</v>
      </c>
      <c r="L63" s="139">
        <v>178.669631914699</v>
      </c>
      <c r="M63" s="139">
        <v>-79.38602944339989</v>
      </c>
      <c r="N63" s="139">
        <v>259.013437192595</v>
      </c>
      <c r="O63" s="139">
        <v>351.957551919097</v>
      </c>
      <c r="P63" s="139">
        <v>536.7645543428049</v>
      </c>
      <c r="Q63" s="139">
        <v>230.26910576129998</v>
      </c>
      <c r="R63" s="139">
        <v>212.331894802804</v>
      </c>
      <c r="S63" s="139">
        <v>306.989666265201</v>
      </c>
      <c r="T63" s="64">
        <v>585.065212515698</v>
      </c>
      <c r="U63" s="64">
        <v>235.94612909010502</v>
      </c>
      <c r="V63" s="64">
        <v>659.152183201688</v>
      </c>
      <c r="W63" s="64">
        <v>139.371177971699</v>
      </c>
      <c r="X63" s="64">
        <v>248.131076749198</v>
      </c>
      <c r="Y63" s="64">
        <v>116.294532524703</v>
      </c>
      <c r="Z63" s="64">
        <v>528.445934047003</v>
      </c>
      <c r="AA63" s="64">
        <v>355.216433929299</v>
      </c>
      <c r="AB63" s="64">
        <v>393.75042477720103</v>
      </c>
      <c r="AC63" s="64">
        <v>312.761672857096</v>
      </c>
      <c r="AD63" s="64">
        <v>481.015548227698</v>
      </c>
      <c r="AE63" s="64">
        <v>710.328000426299</v>
      </c>
      <c r="AF63" s="64">
        <v>1195.5774360079</v>
      </c>
      <c r="AG63" s="64">
        <v>61.8308653104033</v>
      </c>
      <c r="AH63" s="64"/>
      <c r="AI63" s="64"/>
      <c r="AJ63" s="64"/>
      <c r="AK63" s="64"/>
      <c r="AL63" s="64"/>
      <c r="AM63" s="64"/>
      <c r="AN63" s="55"/>
    </row>
    <row r="64" spans="1:40" ht="13.5">
      <c r="A64" s="61" t="s">
        <v>394</v>
      </c>
      <c r="B64" s="61" t="s">
        <v>391</v>
      </c>
      <c r="C64" s="65">
        <v>9.48042672189474</v>
      </c>
      <c r="D64" s="65">
        <v>7.673084637400331</v>
      </c>
      <c r="E64" s="65">
        <v>0.9168911970646151</v>
      </c>
      <c r="F64" s="65">
        <v>3.2775048844270502</v>
      </c>
      <c r="G64" s="65">
        <v>6.36215713659608</v>
      </c>
      <c r="H64" s="65">
        <v>8.49512560132369</v>
      </c>
      <c r="I64" s="65">
        <v>6.21219538498667</v>
      </c>
      <c r="J64" s="65">
        <v>11.920552883506499</v>
      </c>
      <c r="K64" s="65">
        <v>9.89450111262938</v>
      </c>
      <c r="L64" s="65">
        <v>4.86425319912561</v>
      </c>
      <c r="M64" s="65">
        <v>-2.7685703627055602</v>
      </c>
      <c r="N64" s="65">
        <v>7.30094748110572</v>
      </c>
      <c r="O64" s="65">
        <v>9.66901441006157</v>
      </c>
      <c r="P64" s="65">
        <v>13.866684918772402</v>
      </c>
      <c r="Q64" s="65">
        <v>6.88557670568725</v>
      </c>
      <c r="R64" s="65">
        <v>5.526215078142481</v>
      </c>
      <c r="S64" s="65">
        <v>8.136208142951231</v>
      </c>
      <c r="T64" s="66">
        <v>14.586207255859701</v>
      </c>
      <c r="U64" s="66">
        <v>6.77540700853977</v>
      </c>
      <c r="V64" s="66">
        <v>16.426064057800797</v>
      </c>
      <c r="W64" s="66">
        <v>3.6850543367507</v>
      </c>
      <c r="X64" s="66">
        <v>7.10017531122336</v>
      </c>
      <c r="Y64" s="66">
        <v>4.03018999893366</v>
      </c>
      <c r="Z64" s="66">
        <v>15.3791763361077</v>
      </c>
      <c r="AA64" s="66">
        <v>11.233272343207599</v>
      </c>
      <c r="AB64" s="66">
        <v>11.8461831833998</v>
      </c>
      <c r="AC64" s="66">
        <v>10.0843690894867</v>
      </c>
      <c r="AD64" s="66">
        <v>12.601164796439601</v>
      </c>
      <c r="AE64" s="66">
        <v>17.3912186400771</v>
      </c>
      <c r="AF64" s="66">
        <v>25.943061464678603</v>
      </c>
      <c r="AG64" s="66">
        <v>2.54680313503712</v>
      </c>
      <c r="AH64" s="66"/>
      <c r="AI64" s="66"/>
      <c r="AJ64" s="66"/>
      <c r="AK64" s="66"/>
      <c r="AL64" s="66"/>
      <c r="AM64" s="66"/>
      <c r="AN64" s="55"/>
    </row>
    <row r="65" spans="1:40" ht="13.5">
      <c r="A65" s="61" t="s">
        <v>321</v>
      </c>
      <c r="B65" s="61" t="s">
        <v>322</v>
      </c>
      <c r="C65" s="65">
        <v>28.9607367289915</v>
      </c>
      <c r="D65" s="65">
        <v>29.031266909924703</v>
      </c>
      <c r="E65" s="65">
        <v>30.7192833820202</v>
      </c>
      <c r="F65" s="65">
        <v>25.0844502974502</v>
      </c>
      <c r="G65" s="65">
        <v>26.820952856715902</v>
      </c>
      <c r="H65" s="65">
        <v>28.8814859402516</v>
      </c>
      <c r="I65" s="65">
        <v>34.4403128562113</v>
      </c>
      <c r="J65" s="65">
        <v>28.952808091992498</v>
      </c>
      <c r="K65" s="65">
        <v>30.881464003022202</v>
      </c>
      <c r="L65" s="65">
        <v>28.7962228094005</v>
      </c>
      <c r="M65" s="65">
        <v>36.5545198957696</v>
      </c>
      <c r="N65" s="65">
        <v>25.860300888471</v>
      </c>
      <c r="O65" s="65">
        <v>25.2328575870744</v>
      </c>
      <c r="P65" s="65">
        <v>29.2930113405076</v>
      </c>
      <c r="Q65" s="65">
        <v>37.0248475789017</v>
      </c>
      <c r="R65" s="65">
        <v>28.548445572945703</v>
      </c>
      <c r="S65" s="65">
        <v>30.837348653796198</v>
      </c>
      <c r="T65" s="66">
        <v>31.123456874829504</v>
      </c>
      <c r="U65" s="66">
        <v>34.0722461684055</v>
      </c>
      <c r="V65" s="66">
        <v>27.681668832918998</v>
      </c>
      <c r="W65" s="66">
        <v>29.7103188019244</v>
      </c>
      <c r="X65" s="66">
        <v>32.6037710630755</v>
      </c>
      <c r="Y65" s="66">
        <v>36.1586931192449</v>
      </c>
      <c r="Z65" s="66">
        <v>27.0267857815517</v>
      </c>
      <c r="AA65" s="66">
        <v>29.683456307231697</v>
      </c>
      <c r="AB65" s="66">
        <v>30.2262642290828</v>
      </c>
      <c r="AC65" s="66">
        <v>33.5648721522325</v>
      </c>
      <c r="AD65" s="66">
        <v>28.870785864195703</v>
      </c>
      <c r="AE65" s="67">
        <v>30.9739203268735</v>
      </c>
      <c r="AF65" s="67">
        <v>31.8545991644638</v>
      </c>
      <c r="AG65" s="67">
        <v>27.8196363260195</v>
      </c>
      <c r="AH65" s="67"/>
      <c r="AI65" s="67"/>
      <c r="AJ65" s="67"/>
      <c r="AK65" s="67"/>
      <c r="AL65" s="67"/>
      <c r="AM65" s="67"/>
      <c r="AN65" s="55"/>
    </row>
    <row r="66" spans="1:40" ht="13.5">
      <c r="A66" s="61" t="s">
        <v>196</v>
      </c>
      <c r="B66" s="61" t="s">
        <v>254</v>
      </c>
      <c r="C66" s="65">
        <v>2.3761938700336898</v>
      </c>
      <c r="D66" s="65">
        <v>8.292773824002559</v>
      </c>
      <c r="E66" s="65">
        <v>0.873578415381823</v>
      </c>
      <c r="F66" s="65">
        <v>-14.1195317165645</v>
      </c>
      <c r="G66" s="65">
        <v>6.57282254771835</v>
      </c>
      <c r="H66" s="65">
        <v>8.86668552995782</v>
      </c>
      <c r="I66" s="65">
        <v>5.499859765820729</v>
      </c>
      <c r="J66" s="65">
        <v>12.123423928110599</v>
      </c>
      <c r="K66" s="65">
        <v>9.636943966515291</v>
      </c>
      <c r="L66" s="65">
        <v>-8.24482407347807</v>
      </c>
      <c r="M66" s="65">
        <v>-2.4641204597507</v>
      </c>
      <c r="N66" s="65">
        <v>8.36588468129754</v>
      </c>
      <c r="O66" s="65">
        <v>11.338582080608301</v>
      </c>
      <c r="P66" s="65">
        <v>15.538557187615801</v>
      </c>
      <c r="Q66" s="65">
        <v>6.811244108977601</v>
      </c>
      <c r="R66" s="65">
        <v>6.55482465483313</v>
      </c>
      <c r="S66" s="65">
        <v>9.81473765606181</v>
      </c>
      <c r="T66" s="66">
        <v>17.0107104362304</v>
      </c>
      <c r="U66" s="66">
        <v>-1.5501357736477799</v>
      </c>
      <c r="V66" s="66">
        <v>18.4622310308688</v>
      </c>
      <c r="W66" s="66">
        <v>2.80428920319519</v>
      </c>
      <c r="X66" s="66">
        <v>-2.49911217322483</v>
      </c>
      <c r="Y66" s="66">
        <v>3.51868102056302</v>
      </c>
      <c r="Z66" s="66">
        <v>12.5013795983153</v>
      </c>
      <c r="AA66" s="66">
        <v>11.4758415030015</v>
      </c>
      <c r="AB66" s="66">
        <v>11.8448331724489</v>
      </c>
      <c r="AC66" s="66">
        <v>9.684595332704731</v>
      </c>
      <c r="AD66" s="66">
        <v>12.422373586277601</v>
      </c>
      <c r="AE66" s="66">
        <v>25.221657191164297</v>
      </c>
      <c r="AF66" s="66">
        <v>35.2993812968122</v>
      </c>
      <c r="AG66" s="66">
        <v>7.76336964925272</v>
      </c>
      <c r="AH66" s="66"/>
      <c r="AI66" s="66"/>
      <c r="AJ66" s="66"/>
      <c r="AK66" s="66"/>
      <c r="AL66" s="66"/>
      <c r="AM66" s="66"/>
      <c r="AN66" s="55"/>
    </row>
    <row r="67" spans="1:40" ht="13.5">
      <c r="A67" s="61" t="s">
        <v>198</v>
      </c>
      <c r="B67" s="61" t="s">
        <v>122</v>
      </c>
      <c r="C67" s="114">
        <v>6657.0583496</v>
      </c>
      <c r="D67" s="114">
        <v>6625.175204</v>
      </c>
      <c r="E67" s="114">
        <v>6470.395196</v>
      </c>
      <c r="F67" s="114">
        <v>6393.665196</v>
      </c>
      <c r="G67" s="114">
        <v>6347.144998</v>
      </c>
      <c r="H67" s="114">
        <v>6362.430095</v>
      </c>
      <c r="I67" s="114">
        <v>6336.119999</v>
      </c>
      <c r="J67" s="114">
        <v>6345.705</v>
      </c>
      <c r="K67" s="114">
        <v>6353.890099</v>
      </c>
      <c r="L67" s="114">
        <v>6391.056298</v>
      </c>
      <c r="M67" s="114">
        <v>6367.823998</v>
      </c>
      <c r="N67" s="114">
        <v>6312.593901</v>
      </c>
      <c r="O67" s="114">
        <v>6147.1044</v>
      </c>
      <c r="P67" s="114">
        <v>6148.7252</v>
      </c>
      <c r="Q67" s="114">
        <v>6014.7552</v>
      </c>
      <c r="R67" s="114">
        <v>5916.1909</v>
      </c>
      <c r="S67" s="114">
        <v>5909.5795</v>
      </c>
      <c r="T67" s="64">
        <v>5970.1370191</v>
      </c>
      <c r="U67" s="64">
        <v>5905.2694</v>
      </c>
      <c r="V67" s="64">
        <v>5726.3993</v>
      </c>
      <c r="W67" s="64">
        <v>5773.5092</v>
      </c>
      <c r="X67" s="64">
        <v>5193.1028</v>
      </c>
      <c r="Y67" s="64">
        <v>5078.7083</v>
      </c>
      <c r="Z67" s="64">
        <v>5083.5092</v>
      </c>
      <c r="AA67" s="64">
        <v>5128.0663</v>
      </c>
      <c r="AB67" s="64">
        <v>5283.0392</v>
      </c>
      <c r="AC67" s="64">
        <v>5332.2996</v>
      </c>
      <c r="AD67" s="64">
        <v>5464.7293</v>
      </c>
      <c r="AE67" s="64">
        <v>5643.7992</v>
      </c>
      <c r="AF67" s="64">
        <v>5731.0294</v>
      </c>
      <c r="AG67" s="64">
        <v>0</v>
      </c>
      <c r="AH67" s="64"/>
      <c r="AI67" s="64"/>
      <c r="AJ67" s="64"/>
      <c r="AK67" s="64"/>
      <c r="AL67" s="64"/>
      <c r="AM67" s="64"/>
      <c r="AN67" s="55"/>
    </row>
    <row r="68" spans="1:40" ht="13.5">
      <c r="A68" s="61"/>
      <c r="B68" s="61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</row>
    <row r="69" spans="1:40" ht="13.5">
      <c r="A69" s="60" t="s">
        <v>406</v>
      </c>
      <c r="B69" s="60" t="s">
        <v>407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</row>
    <row r="70" spans="1:40" ht="13.5">
      <c r="A70" s="60" t="s">
        <v>258</v>
      </c>
      <c r="B70" s="60" t="s">
        <v>258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</row>
    <row r="71" spans="1:40" ht="13.5">
      <c r="A71" s="61" t="s">
        <v>90</v>
      </c>
      <c r="B71" s="61" t="s">
        <v>89</v>
      </c>
      <c r="C71" s="114">
        <v>1325</v>
      </c>
      <c r="D71" s="114">
        <v>1246</v>
      </c>
      <c r="E71" s="114">
        <v>1099</v>
      </c>
      <c r="F71" s="114">
        <v>1089</v>
      </c>
      <c r="G71" s="114">
        <v>1236</v>
      </c>
      <c r="H71" s="114">
        <v>1251</v>
      </c>
      <c r="I71" s="114">
        <v>1132</v>
      </c>
      <c r="J71" s="114">
        <v>1211</v>
      </c>
      <c r="K71" s="114">
        <v>1473</v>
      </c>
      <c r="L71" s="114">
        <v>1287</v>
      </c>
      <c r="M71" s="114">
        <v>1203</v>
      </c>
      <c r="N71" s="114">
        <v>1133</v>
      </c>
      <c r="O71" s="114">
        <v>967</v>
      </c>
      <c r="P71" s="114">
        <v>924</v>
      </c>
      <c r="Q71" s="114">
        <v>0</v>
      </c>
      <c r="R71" s="114">
        <v>465.302221855801</v>
      </c>
      <c r="S71" s="114">
        <v>470.50784929869997</v>
      </c>
      <c r="T71" s="62">
        <v>549.072036699</v>
      </c>
      <c r="U71" s="62">
        <v>510.11088530909996</v>
      </c>
      <c r="V71" s="62">
        <v>529.3877696712</v>
      </c>
      <c r="W71" s="62">
        <v>296.54973212230004</v>
      </c>
      <c r="X71" s="62">
        <v>5.82076609134674E-14</v>
      </c>
      <c r="Y71" s="62">
        <v>0</v>
      </c>
      <c r="Z71" s="62">
        <v>9.99425537884235E-11</v>
      </c>
      <c r="AA71" s="62">
        <v>0</v>
      </c>
      <c r="AB71" s="62">
        <v>0</v>
      </c>
      <c r="AC71" s="62">
        <v>0</v>
      </c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55"/>
    </row>
    <row r="72" spans="1:40" ht="13.5">
      <c r="A72" s="61" t="s">
        <v>293</v>
      </c>
      <c r="B72" s="61" t="s">
        <v>252</v>
      </c>
      <c r="C72" s="136">
        <v>-17</v>
      </c>
      <c r="D72" s="136">
        <v>0</v>
      </c>
      <c r="E72" s="136">
        <v>-21</v>
      </c>
      <c r="F72" s="136">
        <v>-17</v>
      </c>
      <c r="G72" s="136">
        <v>-6</v>
      </c>
      <c r="H72" s="136">
        <v>2</v>
      </c>
      <c r="I72" s="136">
        <v>-1</v>
      </c>
      <c r="J72" s="136">
        <v>5</v>
      </c>
      <c r="K72" s="136">
        <v>14</v>
      </c>
      <c r="L72" s="136">
        <v>-3</v>
      </c>
      <c r="M72" s="136">
        <v>9</v>
      </c>
      <c r="N72" s="136">
        <v>18</v>
      </c>
      <c r="O72" s="136">
        <v>4</v>
      </c>
      <c r="P72" s="136">
        <v>3</v>
      </c>
      <c r="Q72" s="136">
        <v>0</v>
      </c>
      <c r="R72" s="136">
        <v>1.14736634</v>
      </c>
      <c r="S72" s="136">
        <v>-2.49224313</v>
      </c>
      <c r="T72" s="136">
        <v>4.36654566</v>
      </c>
      <c r="U72" s="136">
        <v>13.16021634</v>
      </c>
      <c r="V72" s="136">
        <v>7.9103442600000005</v>
      </c>
      <c r="W72" s="136">
        <v>-5.15056934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6">
        <v>0</v>
      </c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55"/>
    </row>
    <row r="73" spans="1:40" ht="13.5">
      <c r="A73" s="61" t="s">
        <v>65</v>
      </c>
      <c r="B73" s="61" t="s">
        <v>13</v>
      </c>
      <c r="C73" s="137">
        <v>1279</v>
      </c>
      <c r="D73" s="137">
        <v>1335</v>
      </c>
      <c r="E73" s="137">
        <v>1151</v>
      </c>
      <c r="F73" s="137">
        <v>1210</v>
      </c>
      <c r="G73" s="137">
        <v>1095</v>
      </c>
      <c r="H73" s="137">
        <v>1151</v>
      </c>
      <c r="I73" s="137">
        <v>1113</v>
      </c>
      <c r="J73" s="137">
        <v>1296</v>
      </c>
      <c r="K73" s="137">
        <v>1206</v>
      </c>
      <c r="L73" s="137">
        <v>1275</v>
      </c>
      <c r="M73" s="137">
        <v>1191</v>
      </c>
      <c r="N73" s="137">
        <v>1265</v>
      </c>
      <c r="O73" s="137">
        <v>862</v>
      </c>
      <c r="P73" s="137">
        <v>984</v>
      </c>
      <c r="Q73" s="137">
        <v>0</v>
      </c>
      <c r="R73" s="137">
        <v>465.45009747770104</v>
      </c>
      <c r="S73" s="137">
        <v>470.50784929869997</v>
      </c>
      <c r="T73" s="62">
        <v>549.072036699</v>
      </c>
      <c r="U73" s="62">
        <v>510.11088530909996</v>
      </c>
      <c r="V73" s="62">
        <v>529.3877696712999</v>
      </c>
      <c r="W73" s="62">
        <v>296.54973212230004</v>
      </c>
      <c r="X73" s="62">
        <v>0</v>
      </c>
      <c r="Y73" s="62">
        <v>-5.82076609134674E-14</v>
      </c>
      <c r="Z73" s="62">
        <v>1.00000761449337E-10</v>
      </c>
      <c r="AA73" s="62">
        <v>0</v>
      </c>
      <c r="AB73" s="62">
        <v>0</v>
      </c>
      <c r="AC73" s="62">
        <v>0</v>
      </c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55"/>
    </row>
    <row r="74" spans="1:40" ht="13.5">
      <c r="A74" s="61" t="s">
        <v>294</v>
      </c>
      <c r="B74" s="61" t="s">
        <v>253</v>
      </c>
      <c r="C74" s="136">
        <v>5</v>
      </c>
      <c r="D74" s="136">
        <v>-5</v>
      </c>
      <c r="E74" s="136">
        <v>-10</v>
      </c>
      <c r="F74" s="136">
        <v>-17</v>
      </c>
      <c r="G74" s="136">
        <v>-13</v>
      </c>
      <c r="H74" s="136">
        <v>-12</v>
      </c>
      <c r="I74" s="136">
        <v>-6</v>
      </c>
      <c r="J74" s="136">
        <v>1</v>
      </c>
      <c r="K74" s="136">
        <v>5</v>
      </c>
      <c r="L74" s="136">
        <v>5</v>
      </c>
      <c r="M74" s="136">
        <v>10</v>
      </c>
      <c r="N74" s="136">
        <v>20</v>
      </c>
      <c r="O74" s="136">
        <v>7</v>
      </c>
      <c r="P74" s="136">
        <v>9</v>
      </c>
      <c r="Q74" s="136">
        <v>-0.16213094</v>
      </c>
      <c r="R74" s="136">
        <v>0.61324605</v>
      </c>
      <c r="S74" s="136">
        <v>-2.08210038</v>
      </c>
      <c r="T74" s="114">
        <v>3.8666883899999998</v>
      </c>
      <c r="U74" s="114">
        <v>13.19976626</v>
      </c>
      <c r="V74" s="114">
        <v>7.87530224</v>
      </c>
      <c r="W74" s="114">
        <v>-5.15056934</v>
      </c>
      <c r="X74" s="114">
        <v>0</v>
      </c>
      <c r="Y74" s="114">
        <v>0</v>
      </c>
      <c r="Z74" s="114">
        <v>0</v>
      </c>
      <c r="AA74" s="114">
        <v>0</v>
      </c>
      <c r="AB74" s="114">
        <v>0</v>
      </c>
      <c r="AC74" s="114">
        <v>0</v>
      </c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55"/>
    </row>
    <row r="75" spans="1:40" ht="13.5">
      <c r="A75" s="61" t="s">
        <v>382</v>
      </c>
      <c r="B75" s="61" t="s">
        <v>383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>
        <v>126.1196620811</v>
      </c>
      <c r="P75" s="139">
        <v>113.1048417469</v>
      </c>
      <c r="Q75" s="139">
        <v>-19.5328783143012</v>
      </c>
      <c r="R75" s="139">
        <v>-85.7757445324993</v>
      </c>
      <c r="S75" s="139">
        <v>-2.19797296179979</v>
      </c>
      <c r="T75" s="64">
        <v>13.8717487788001</v>
      </c>
      <c r="U75" s="64">
        <v>36.3815277771997</v>
      </c>
      <c r="V75" s="64">
        <v>-46.4523212052999</v>
      </c>
      <c r="W75" s="64">
        <v>11.1878756875002</v>
      </c>
      <c r="X75" s="64">
        <v>-41.7064594055</v>
      </c>
      <c r="Y75" s="64">
        <v>-0.183219940699986</v>
      </c>
      <c r="Z75" s="64">
        <v>0.000414826399995945</v>
      </c>
      <c r="AA75" s="64">
        <v>0.000489700200000038</v>
      </c>
      <c r="AB75" s="64">
        <v>-9.88117999995519E-05</v>
      </c>
      <c r="AC75" s="64">
        <v>-0.000109657499999715</v>
      </c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55"/>
    </row>
    <row r="76" spans="1:40" ht="13.5">
      <c r="A76" s="61" t="s">
        <v>397</v>
      </c>
      <c r="B76" s="61" t="s">
        <v>398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>
        <v>14.631051285510441</v>
      </c>
      <c r="P76" s="65">
        <v>11.494394486473576</v>
      </c>
      <c r="Q76" s="65" t="e">
        <v>#DIV/0!</v>
      </c>
      <c r="R76" s="65">
        <v>-18.42855872140164</v>
      </c>
      <c r="S76" s="65">
        <v>-0.46714905289590947</v>
      </c>
      <c r="T76" s="66">
        <v>2.5263986966439815</v>
      </c>
      <c r="U76" s="66">
        <v>7.132082224662671</v>
      </c>
      <c r="V76" s="66">
        <v>-8.774725044014982</v>
      </c>
      <c r="W76" s="66">
        <v>3.7726810971746927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55"/>
    </row>
    <row r="77" spans="1:40" ht="13.5">
      <c r="A77" s="61" t="s">
        <v>392</v>
      </c>
      <c r="B77" s="61" t="s">
        <v>389</v>
      </c>
      <c r="C77" s="139">
        <v>137</v>
      </c>
      <c r="D77" s="139">
        <v>172</v>
      </c>
      <c r="E77" s="139">
        <v>108</v>
      </c>
      <c r="F77" s="139">
        <v>71</v>
      </c>
      <c r="G77" s="139">
        <v>94</v>
      </c>
      <c r="H77" s="139">
        <v>141</v>
      </c>
      <c r="I77" s="139">
        <v>113</v>
      </c>
      <c r="J77" s="139">
        <v>197</v>
      </c>
      <c r="K77" s="139">
        <v>126</v>
      </c>
      <c r="L77" s="139">
        <v>123</v>
      </c>
      <c r="M77" s="139">
        <v>125</v>
      </c>
      <c r="N77" s="139">
        <v>4058</v>
      </c>
      <c r="O77" s="139">
        <v>102</v>
      </c>
      <c r="P77" s="139">
        <v>72</v>
      </c>
      <c r="Q77" s="139">
        <v>584</v>
      </c>
      <c r="R77" s="139">
        <v>-50.190191876597794</v>
      </c>
      <c r="S77" s="139">
        <v>-44.799248753799894</v>
      </c>
      <c r="T77" s="64">
        <v>84.6301024509</v>
      </c>
      <c r="U77" s="64">
        <v>-8.14829980280012</v>
      </c>
      <c r="V77" s="64">
        <v>-4294.8283502896</v>
      </c>
      <c r="W77" s="64">
        <v>-514.7355609125</v>
      </c>
      <c r="X77" s="64">
        <v>-41.7064594055001</v>
      </c>
      <c r="Y77" s="64">
        <v>-21.659046940699803</v>
      </c>
      <c r="Z77" s="64">
        <v>0.00041482640011236097</v>
      </c>
      <c r="AA77" s="64">
        <v>0.000489700200000129</v>
      </c>
      <c r="AB77" s="64">
        <v>-9.881179999894769E-05</v>
      </c>
      <c r="AC77" s="64">
        <v>-0.000109657499999786</v>
      </c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55"/>
    </row>
    <row r="78" spans="1:40" ht="13.5">
      <c r="A78" s="61" t="s">
        <v>396</v>
      </c>
      <c r="B78" s="61" t="s">
        <v>395</v>
      </c>
      <c r="C78" s="139">
        <v>10.7</v>
      </c>
      <c r="D78" s="139">
        <v>12.9</v>
      </c>
      <c r="E78" s="139">
        <v>9.4</v>
      </c>
      <c r="F78" s="139">
        <v>5.9</v>
      </c>
      <c r="G78" s="139">
        <v>8.6</v>
      </c>
      <c r="H78" s="139">
        <v>12.3</v>
      </c>
      <c r="I78" s="139">
        <v>10.2</v>
      </c>
      <c r="J78" s="139">
        <v>15.2</v>
      </c>
      <c r="K78" s="139">
        <v>10.5</v>
      </c>
      <c r="L78" s="139">
        <v>9.7</v>
      </c>
      <c r="M78" s="139">
        <v>10.5</v>
      </c>
      <c r="N78" s="139">
        <v>320.7</v>
      </c>
      <c r="O78" s="139">
        <v>11.9</v>
      </c>
      <c r="P78" s="139">
        <v>7.3</v>
      </c>
      <c r="Q78" s="139" t="s">
        <v>245</v>
      </c>
      <c r="R78" s="139" t="s">
        <v>245</v>
      </c>
      <c r="S78" s="139" t="s">
        <v>245</v>
      </c>
      <c r="T78" s="64" t="s">
        <v>245</v>
      </c>
      <c r="U78" s="64" t="s">
        <v>245</v>
      </c>
      <c r="V78" s="64" t="s">
        <v>245</v>
      </c>
      <c r="W78" s="64" t="s">
        <v>245</v>
      </c>
      <c r="X78" s="64" t="s">
        <v>245</v>
      </c>
      <c r="Y78" s="64" t="s">
        <v>245</v>
      </c>
      <c r="Z78" s="64" t="s">
        <v>245</v>
      </c>
      <c r="AA78" s="64" t="s">
        <v>245</v>
      </c>
      <c r="AB78" s="64" t="s">
        <v>245</v>
      </c>
      <c r="AC78" s="64" t="s">
        <v>245</v>
      </c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55"/>
    </row>
    <row r="79" spans="1:40" ht="13.5">
      <c r="A79" s="61" t="s">
        <v>241</v>
      </c>
      <c r="B79" s="61" t="s">
        <v>255</v>
      </c>
      <c r="C79" s="65">
        <v>0</v>
      </c>
      <c r="D79" s="65">
        <v>0</v>
      </c>
      <c r="E79" s="65">
        <v>0</v>
      </c>
      <c r="F79" s="65">
        <v>-40</v>
      </c>
      <c r="G79" s="65">
        <v>0</v>
      </c>
      <c r="H79" s="65">
        <v>0</v>
      </c>
      <c r="I79" s="65">
        <v>0</v>
      </c>
      <c r="J79" s="65">
        <v>0.244842046786673</v>
      </c>
      <c r="K79" s="65">
        <v>0</v>
      </c>
      <c r="L79" s="65">
        <v>0</v>
      </c>
      <c r="M79" s="65">
        <v>0</v>
      </c>
      <c r="N79" s="65">
        <v>3910</v>
      </c>
      <c r="O79" s="65">
        <v>0</v>
      </c>
      <c r="P79" s="65">
        <v>0</v>
      </c>
      <c r="Q79" s="65">
        <v>618</v>
      </c>
      <c r="R79" s="65">
        <v>0</v>
      </c>
      <c r="S79" s="65">
        <v>0</v>
      </c>
      <c r="T79" s="66">
        <v>110.371618517</v>
      </c>
      <c r="U79" s="66">
        <v>1.45519152283669E-14</v>
      </c>
      <c r="V79" s="66">
        <v>-4233.24068172</v>
      </c>
      <c r="W79" s="64">
        <v>-525.9234366000001</v>
      </c>
      <c r="X79" s="64">
        <v>0</v>
      </c>
      <c r="Y79" s="64">
        <v>-21.4758269999999</v>
      </c>
      <c r="Z79" s="64">
        <v>0</v>
      </c>
      <c r="AA79" s="64">
        <v>0</v>
      </c>
      <c r="AB79" s="64">
        <v>0</v>
      </c>
      <c r="AC79" s="64">
        <v>0</v>
      </c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55"/>
    </row>
    <row r="80" spans="1:40" ht="13.5">
      <c r="A80" s="61" t="s">
        <v>393</v>
      </c>
      <c r="B80" s="61" t="s">
        <v>400</v>
      </c>
      <c r="C80" s="65">
        <v>137</v>
      </c>
      <c r="D80" s="65">
        <v>172</v>
      </c>
      <c r="E80" s="65">
        <v>108</v>
      </c>
      <c r="F80" s="65">
        <v>111</v>
      </c>
      <c r="G80" s="65">
        <v>94</v>
      </c>
      <c r="H80" s="65">
        <v>141</v>
      </c>
      <c r="I80" s="65">
        <v>113</v>
      </c>
      <c r="J80" s="65">
        <v>197</v>
      </c>
      <c r="K80" s="65">
        <v>126</v>
      </c>
      <c r="L80" s="65">
        <v>123</v>
      </c>
      <c r="M80" s="65">
        <v>125</v>
      </c>
      <c r="N80" s="65">
        <v>148</v>
      </c>
      <c r="O80" s="65">
        <v>102</v>
      </c>
      <c r="P80" s="65">
        <v>72</v>
      </c>
      <c r="Q80" s="65">
        <v>-34</v>
      </c>
      <c r="R80" s="65">
        <v>-50.190191876597794</v>
      </c>
      <c r="S80" s="65">
        <v>-44.799248753799894</v>
      </c>
      <c r="T80" s="66">
        <v>-25.7415160661</v>
      </c>
      <c r="U80" s="66">
        <v>-8.14829980280015</v>
      </c>
      <c r="V80" s="66">
        <v>-61.5876685695999</v>
      </c>
      <c r="W80" s="64">
        <v>11.1878756875</v>
      </c>
      <c r="X80" s="64">
        <v>-41.7064594055001</v>
      </c>
      <c r="Y80" s="64">
        <v>-0.18321994069987</v>
      </c>
      <c r="Z80" s="64">
        <v>0.00041482640011236097</v>
      </c>
      <c r="AA80" s="64">
        <v>0.000489700200000072</v>
      </c>
      <c r="AB80" s="64">
        <v>-9.881179999894769E-05</v>
      </c>
      <c r="AC80" s="64">
        <v>-0.000109657499999715</v>
      </c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55"/>
    </row>
    <row r="81" spans="1:40" ht="13.5">
      <c r="A81" s="61" t="s">
        <v>394</v>
      </c>
      <c r="B81" s="61" t="s">
        <v>391</v>
      </c>
      <c r="C81" s="65">
        <v>10.7</v>
      </c>
      <c r="D81" s="65">
        <v>12.9</v>
      </c>
      <c r="E81" s="65">
        <v>9.4</v>
      </c>
      <c r="F81" s="65">
        <v>9.2</v>
      </c>
      <c r="G81" s="65">
        <v>8.6</v>
      </c>
      <c r="H81" s="65">
        <v>12.3</v>
      </c>
      <c r="I81" s="65">
        <v>10.2</v>
      </c>
      <c r="J81" s="65">
        <v>15.2</v>
      </c>
      <c r="K81" s="65">
        <v>10.5</v>
      </c>
      <c r="L81" s="65">
        <v>9.7</v>
      </c>
      <c r="M81" s="65">
        <v>10.5</v>
      </c>
      <c r="N81" s="65">
        <v>11.7</v>
      </c>
      <c r="O81" s="65">
        <v>11.8</v>
      </c>
      <c r="P81" s="65">
        <v>7.3</v>
      </c>
      <c r="Q81" s="65">
        <v>0</v>
      </c>
      <c r="R81" s="65" t="s">
        <v>245</v>
      </c>
      <c r="S81" s="65" t="s">
        <v>245</v>
      </c>
      <c r="T81" s="66" t="s">
        <v>245</v>
      </c>
      <c r="U81" s="66" t="s">
        <v>245</v>
      </c>
      <c r="V81" s="66" t="s">
        <v>245</v>
      </c>
      <c r="W81" s="64" t="s">
        <v>245</v>
      </c>
      <c r="X81" s="64" t="s">
        <v>245</v>
      </c>
      <c r="Y81" s="64" t="s">
        <v>245</v>
      </c>
      <c r="Z81" s="64" t="s">
        <v>245</v>
      </c>
      <c r="AA81" s="64" t="s">
        <v>245</v>
      </c>
      <c r="AB81" s="64" t="s">
        <v>245</v>
      </c>
      <c r="AC81" s="64" t="s">
        <v>245</v>
      </c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55"/>
    </row>
    <row r="82" spans="1:40" ht="13.5">
      <c r="A82" s="61" t="s">
        <v>321</v>
      </c>
      <c r="B82" s="61" t="s">
        <v>322</v>
      </c>
      <c r="C82" s="114">
        <v>29.2</v>
      </c>
      <c r="D82" s="114">
        <v>30.1</v>
      </c>
      <c r="E82" s="114">
        <v>35.1</v>
      </c>
      <c r="F82" s="114">
        <v>31</v>
      </c>
      <c r="G82" s="114">
        <v>32.3</v>
      </c>
      <c r="H82" s="114">
        <v>30.6</v>
      </c>
      <c r="I82" s="114">
        <v>30.1</v>
      </c>
      <c r="J82" s="114">
        <v>24.5</v>
      </c>
      <c r="K82" s="114">
        <v>27.2</v>
      </c>
      <c r="L82" s="114">
        <v>27.3</v>
      </c>
      <c r="M82" s="114">
        <v>30.5</v>
      </c>
      <c r="N82" s="114">
        <v>26.4</v>
      </c>
      <c r="O82" s="114">
        <v>33.3</v>
      </c>
      <c r="P82" s="114">
        <v>30.099999999999998</v>
      </c>
      <c r="Q82" s="114">
        <v>0</v>
      </c>
      <c r="R82" s="114">
        <v>36.2244051961103</v>
      </c>
      <c r="S82" s="114">
        <v>41.9568000736503</v>
      </c>
      <c r="T82" s="64">
        <v>41.413649019489704</v>
      </c>
      <c r="U82" s="64">
        <v>47.351356307589796</v>
      </c>
      <c r="V82" s="64">
        <v>44.400585420498004</v>
      </c>
      <c r="W82" s="64">
        <v>40.0549513367501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55"/>
    </row>
    <row r="83" spans="1:40" ht="13.5">
      <c r="A83" s="61" t="s">
        <v>196</v>
      </c>
      <c r="B83" s="61" t="s">
        <v>254</v>
      </c>
      <c r="C83" s="61">
        <v>14.2</v>
      </c>
      <c r="D83" s="61">
        <v>17.2</v>
      </c>
      <c r="E83" s="61">
        <v>10.8</v>
      </c>
      <c r="F83" s="61">
        <v>7.3</v>
      </c>
      <c r="G83" s="61">
        <v>9.9</v>
      </c>
      <c r="H83" s="61">
        <v>15</v>
      </c>
      <c r="I83" s="61">
        <v>12.2</v>
      </c>
      <c r="J83" s="61">
        <v>21.2</v>
      </c>
      <c r="K83" s="61">
        <v>13.4</v>
      </c>
      <c r="L83" s="61">
        <v>13.1</v>
      </c>
      <c r="M83" s="61">
        <v>13.4</v>
      </c>
      <c r="N83" s="61">
        <v>492.4</v>
      </c>
      <c r="O83" s="61">
        <v>14.3</v>
      </c>
      <c r="P83" s="55">
        <v>9.9</v>
      </c>
      <c r="Q83" s="55">
        <v>170</v>
      </c>
      <c r="R83" s="55">
        <v>-4.36685163204314</v>
      </c>
      <c r="S83" s="55">
        <v>-3.68285526853922</v>
      </c>
      <c r="T83" s="55">
        <v>6.663091556597819</v>
      </c>
      <c r="U83" s="55">
        <v>-0.619816959800028</v>
      </c>
      <c r="V83" s="55">
        <v>-535.356702072227</v>
      </c>
      <c r="W83" s="114">
        <v>-423.361182346486</v>
      </c>
      <c r="X83" s="114">
        <v>317.326150359723</v>
      </c>
      <c r="Y83" s="114">
        <v>223.342328939394</v>
      </c>
      <c r="Z83" s="114">
        <v>-0.00501511411519379</v>
      </c>
      <c r="AA83" s="114">
        <v>-0.0127086449796332</v>
      </c>
      <c r="AB83" s="114">
        <v>-0.51923953486825</v>
      </c>
      <c r="AC83" s="114">
        <v>-1.17435630402417</v>
      </c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55"/>
    </row>
    <row r="84" spans="1:40" ht="13.5">
      <c r="A84" s="61" t="s">
        <v>198</v>
      </c>
      <c r="B84" s="61" t="s">
        <v>122</v>
      </c>
      <c r="C84" s="114">
        <v>2223.5722222222</v>
      </c>
      <c r="D84" s="114">
        <v>2176.1021222222</v>
      </c>
      <c r="E84" s="114">
        <v>2148.9965666666</v>
      </c>
      <c r="F84" s="114">
        <v>2073.7665666666</v>
      </c>
      <c r="G84" s="114">
        <v>2032.7086666666</v>
      </c>
      <c r="H84" s="114">
        <v>1978.5314444444</v>
      </c>
      <c r="I84" s="114">
        <v>1959</v>
      </c>
      <c r="J84" s="114">
        <v>1912.63</v>
      </c>
      <c r="K84" s="114">
        <v>1938.1375</v>
      </c>
      <c r="L84" s="114">
        <v>1986.7315</v>
      </c>
      <c r="M84" s="114">
        <v>2002.037</v>
      </c>
      <c r="N84" s="114">
        <v>1531.397</v>
      </c>
      <c r="O84" s="114">
        <v>1488.53</v>
      </c>
      <c r="P84" s="114">
        <v>1550.33</v>
      </c>
      <c r="Q84" s="114">
        <v>29.5</v>
      </c>
      <c r="R84" s="114">
        <v>1088.5</v>
      </c>
      <c r="S84" s="114">
        <v>1060.5123402</v>
      </c>
      <c r="T84" s="62">
        <v>1097.5123402</v>
      </c>
      <c r="U84" s="62">
        <v>1095.1</v>
      </c>
      <c r="V84" s="62">
        <v>1080.6</v>
      </c>
      <c r="W84" s="62">
        <v>0</v>
      </c>
      <c r="X84" s="62">
        <v>0</v>
      </c>
      <c r="Y84" s="62">
        <v>0</v>
      </c>
      <c r="Z84" s="62">
        <v>17</v>
      </c>
      <c r="AA84" s="62">
        <v>0</v>
      </c>
      <c r="AB84" s="62">
        <v>0</v>
      </c>
      <c r="AC84" s="62">
        <v>0</v>
      </c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55"/>
    </row>
    <row r="85" spans="1:40" ht="13.5">
      <c r="A85" s="61"/>
      <c r="B85" s="61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</row>
    <row r="86" spans="1:40" ht="13.5">
      <c r="A86" s="60" t="s">
        <v>256</v>
      </c>
      <c r="B86" s="60" t="s">
        <v>256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</row>
    <row r="87" spans="1:40" ht="13.5">
      <c r="A87" s="61" t="s">
        <v>90</v>
      </c>
      <c r="B87" s="61" t="s">
        <v>89</v>
      </c>
      <c r="C87" s="62">
        <v>8580</v>
      </c>
      <c r="D87" s="62">
        <v>8757</v>
      </c>
      <c r="E87" s="62">
        <v>7676</v>
      </c>
      <c r="F87" s="62">
        <v>7322</v>
      </c>
      <c r="G87" s="62">
        <v>7266</v>
      </c>
      <c r="H87" s="62">
        <v>7539</v>
      </c>
      <c r="I87" s="62">
        <v>7936</v>
      </c>
      <c r="J87" s="62">
        <v>9145</v>
      </c>
      <c r="K87" s="62">
        <v>10247</v>
      </c>
      <c r="L87" s="62">
        <v>9949</v>
      </c>
      <c r="M87" s="62">
        <v>9191</v>
      </c>
      <c r="N87" s="62">
        <v>9586</v>
      </c>
      <c r="O87" s="62">
        <v>10230</v>
      </c>
      <c r="P87" s="62">
        <v>11405</v>
      </c>
      <c r="Q87" s="62">
        <v>10468</v>
      </c>
      <c r="R87" s="62">
        <v>10988.452347296501</v>
      </c>
      <c r="S87" s="62">
        <v>11368.6269906957</v>
      </c>
      <c r="T87" s="62">
        <v>11318.486490454501</v>
      </c>
      <c r="U87" s="62">
        <v>11006.1551877553</v>
      </c>
      <c r="V87" s="62">
        <v>10685.380688990499</v>
      </c>
      <c r="W87" s="62">
        <v>10570.337413105199</v>
      </c>
      <c r="X87" s="62">
        <v>9773.2962319734</v>
      </c>
      <c r="Y87" s="62">
        <v>10133.4699079188</v>
      </c>
      <c r="Z87" s="62">
        <v>10926.1509227523</v>
      </c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55"/>
    </row>
    <row r="88" spans="1:40" ht="13.5">
      <c r="A88" s="61" t="s">
        <v>293</v>
      </c>
      <c r="B88" s="61" t="s">
        <v>252</v>
      </c>
      <c r="C88" s="136">
        <v>-4</v>
      </c>
      <c r="D88" s="136">
        <v>4</v>
      </c>
      <c r="E88" s="136">
        <v>-6</v>
      </c>
      <c r="F88" s="136">
        <v>-4</v>
      </c>
      <c r="G88" s="136">
        <v>-9</v>
      </c>
      <c r="H88" s="136">
        <v>-7</v>
      </c>
      <c r="I88" s="136">
        <v>5</v>
      </c>
      <c r="J88" s="136">
        <v>19</v>
      </c>
      <c r="K88" s="136">
        <v>30</v>
      </c>
      <c r="L88" s="136">
        <v>23</v>
      </c>
      <c r="M88" s="136">
        <v>18</v>
      </c>
      <c r="N88" s="136">
        <v>10</v>
      </c>
      <c r="O88" s="136">
        <v>4</v>
      </c>
      <c r="P88" s="136">
        <v>15</v>
      </c>
      <c r="Q88" s="136">
        <v>8</v>
      </c>
      <c r="R88" s="136">
        <v>14.331141659999998</v>
      </c>
      <c r="S88" s="136">
        <v>8.67403062</v>
      </c>
      <c r="T88" s="136">
        <v>-1.0712831900000002</v>
      </c>
      <c r="U88" s="136">
        <v>5.00186372</v>
      </c>
      <c r="V88" s="136">
        <v>-7.087954069999999</v>
      </c>
      <c r="W88" s="136">
        <v>-8.489198720000001</v>
      </c>
      <c r="X88" s="136">
        <v>-9.95228566</v>
      </c>
      <c r="Y88" s="136">
        <v>2.41531182</v>
      </c>
      <c r="Z88" s="136">
        <v>14.52942622</v>
      </c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55"/>
    </row>
    <row r="89" spans="1:40" ht="13.5">
      <c r="A89" s="61" t="s">
        <v>65</v>
      </c>
      <c r="B89" s="61" t="s">
        <v>13</v>
      </c>
      <c r="C89" s="62">
        <v>8227</v>
      </c>
      <c r="D89" s="62">
        <v>8561</v>
      </c>
      <c r="E89" s="62">
        <v>8270</v>
      </c>
      <c r="F89" s="62">
        <v>8073</v>
      </c>
      <c r="G89" s="62">
        <v>7344</v>
      </c>
      <c r="H89" s="62">
        <v>7540</v>
      </c>
      <c r="I89" s="62">
        <v>7791</v>
      </c>
      <c r="J89" s="62">
        <v>8418</v>
      </c>
      <c r="K89" s="62">
        <v>8371</v>
      </c>
      <c r="L89" s="62">
        <v>9429</v>
      </c>
      <c r="M89" s="62">
        <v>8974</v>
      </c>
      <c r="N89" s="62">
        <v>9721</v>
      </c>
      <c r="O89" s="62">
        <v>9324</v>
      </c>
      <c r="P89" s="137">
        <v>10890</v>
      </c>
      <c r="Q89" s="137">
        <v>10838</v>
      </c>
      <c r="R89" s="62">
        <v>11254.2766365721</v>
      </c>
      <c r="S89" s="62">
        <v>10102.6472377732</v>
      </c>
      <c r="T89" s="62">
        <v>11233.3673020821</v>
      </c>
      <c r="U89" s="62">
        <v>11243.9106572029</v>
      </c>
      <c r="V89" s="62">
        <v>12197.0468260081</v>
      </c>
      <c r="W89" s="62">
        <v>9775.437488571999</v>
      </c>
      <c r="X89" s="62">
        <v>9488.798917917</v>
      </c>
      <c r="Y89" s="62">
        <v>9935.080070674609</v>
      </c>
      <c r="Z89" s="62">
        <v>10832.648242661598</v>
      </c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55"/>
    </row>
    <row r="90" spans="1:40" ht="13.5">
      <c r="A90" s="61" t="s">
        <v>294</v>
      </c>
      <c r="B90" s="61" t="s">
        <v>253</v>
      </c>
      <c r="C90" s="136">
        <v>-5</v>
      </c>
      <c r="D90" s="136">
        <v>-3</v>
      </c>
      <c r="E90" s="136">
        <v>-2</v>
      </c>
      <c r="F90" s="136">
        <v>-2</v>
      </c>
      <c r="G90" s="136">
        <v>-4</v>
      </c>
      <c r="H90" s="136">
        <v>-4</v>
      </c>
      <c r="I90" s="136">
        <v>-5</v>
      </c>
      <c r="J90" s="136">
        <v>-1</v>
      </c>
      <c r="K90" s="136">
        <v>6</v>
      </c>
      <c r="L90" s="136">
        <v>17</v>
      </c>
      <c r="M90" s="136">
        <v>17</v>
      </c>
      <c r="N90" s="136">
        <v>21</v>
      </c>
      <c r="O90" s="136">
        <v>16</v>
      </c>
      <c r="P90" s="136">
        <v>16</v>
      </c>
      <c r="Q90" s="136">
        <v>14.000000000000002</v>
      </c>
      <c r="R90" s="114">
        <v>15.22432988</v>
      </c>
      <c r="S90" s="114">
        <v>6.0728748</v>
      </c>
      <c r="T90" s="114">
        <v>2.37331094</v>
      </c>
      <c r="U90" s="114">
        <v>2.96342154</v>
      </c>
      <c r="V90" s="114">
        <v>3.35485138</v>
      </c>
      <c r="W90" s="114">
        <v>-4.5601151</v>
      </c>
      <c r="X90" s="114">
        <v>-12.16532609</v>
      </c>
      <c r="Y90" s="114">
        <v>-2.0782665</v>
      </c>
      <c r="Z90" s="114">
        <v>-1.23250279</v>
      </c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55"/>
    </row>
    <row r="91" spans="1:40" ht="13.5">
      <c r="A91" s="61" t="s">
        <v>392</v>
      </c>
      <c r="B91" s="61" t="s">
        <v>389</v>
      </c>
      <c r="C91" s="62">
        <v>78</v>
      </c>
      <c r="D91" s="62">
        <v>969</v>
      </c>
      <c r="E91" s="62">
        <v>907</v>
      </c>
      <c r="F91" s="62">
        <v>464</v>
      </c>
      <c r="G91" s="62">
        <v>705</v>
      </c>
      <c r="H91" s="62">
        <v>698</v>
      </c>
      <c r="I91" s="62">
        <v>817</v>
      </c>
      <c r="J91" s="62">
        <v>986</v>
      </c>
      <c r="K91" s="62">
        <v>1173</v>
      </c>
      <c r="L91" s="62">
        <v>1508</v>
      </c>
      <c r="M91" s="62">
        <v>1471</v>
      </c>
      <c r="N91" s="62">
        <v>1572</v>
      </c>
      <c r="O91" s="62">
        <v>1402</v>
      </c>
      <c r="P91" s="137">
        <v>1865</v>
      </c>
      <c r="Q91" s="137">
        <v>1966</v>
      </c>
      <c r="R91" s="64">
        <v>2169.7145563158797</v>
      </c>
      <c r="S91" s="64">
        <v>1816.8808644349</v>
      </c>
      <c r="T91" s="64">
        <v>2126.02661716909</v>
      </c>
      <c r="U91" s="64">
        <v>2014.47866748359</v>
      </c>
      <c r="V91" s="64">
        <v>2644.8551759714896</v>
      </c>
      <c r="W91" s="64">
        <v>1661.0039431272999</v>
      </c>
      <c r="X91" s="64">
        <v>1165.6461542401</v>
      </c>
      <c r="Y91" s="64">
        <v>2082.7671668139</v>
      </c>
      <c r="Z91" s="64">
        <v>2480.0777552773197</v>
      </c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55"/>
    </row>
    <row r="92" spans="1:40" ht="13.5">
      <c r="A92" s="61" t="s">
        <v>396</v>
      </c>
      <c r="B92" s="61" t="s">
        <v>395</v>
      </c>
      <c r="C92" s="65">
        <v>0.9</v>
      </c>
      <c r="D92" s="65">
        <v>11.3</v>
      </c>
      <c r="E92" s="65">
        <v>11</v>
      </c>
      <c r="F92" s="65">
        <v>5.7</v>
      </c>
      <c r="G92" s="65">
        <v>9.6</v>
      </c>
      <c r="H92" s="65">
        <v>9.3</v>
      </c>
      <c r="I92" s="65">
        <v>10.5</v>
      </c>
      <c r="J92" s="65">
        <v>11.7</v>
      </c>
      <c r="K92" s="65">
        <v>14</v>
      </c>
      <c r="L92" s="65">
        <v>16</v>
      </c>
      <c r="M92" s="65">
        <v>16.4</v>
      </c>
      <c r="N92" s="65">
        <v>16.2</v>
      </c>
      <c r="O92" s="65">
        <v>15</v>
      </c>
      <c r="P92" s="55">
        <v>17.1</v>
      </c>
      <c r="Q92" s="55">
        <v>18.099999999999998</v>
      </c>
      <c r="R92" s="66">
        <v>19.2790227784621</v>
      </c>
      <c r="S92" s="66">
        <v>17.9842057400727</v>
      </c>
      <c r="T92" s="66">
        <v>18.9259957410548</v>
      </c>
      <c r="U92" s="66">
        <v>17.9161746201986</v>
      </c>
      <c r="V92" s="66">
        <v>21.6843897846796</v>
      </c>
      <c r="W92" s="66">
        <v>16.991607230562302</v>
      </c>
      <c r="X92" s="66">
        <v>12.2844436300478</v>
      </c>
      <c r="Y92" s="66">
        <v>20.963768303806702</v>
      </c>
      <c r="Z92" s="66">
        <v>22.894473260104302</v>
      </c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55"/>
    </row>
    <row r="93" spans="1:40" ht="13.5">
      <c r="A93" s="61" t="s">
        <v>241</v>
      </c>
      <c r="B93" s="61" t="s">
        <v>255</v>
      </c>
      <c r="C93" s="62">
        <v>-796</v>
      </c>
      <c r="D93" s="62">
        <v>0</v>
      </c>
      <c r="E93" s="62">
        <v>0</v>
      </c>
      <c r="F93" s="62">
        <v>-279</v>
      </c>
      <c r="G93" s="62">
        <v>0</v>
      </c>
      <c r="H93" s="62">
        <v>0</v>
      </c>
      <c r="I93" s="62">
        <v>0</v>
      </c>
      <c r="J93" s="62">
        <v>0.257176852944934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55">
        <v>0</v>
      </c>
      <c r="Q93" s="55">
        <v>0</v>
      </c>
      <c r="R93" s="64">
        <v>-90</v>
      </c>
      <c r="S93" s="64">
        <v>0</v>
      </c>
      <c r="T93" s="64">
        <v>0</v>
      </c>
      <c r="U93" s="64">
        <v>-323.07602320340004</v>
      </c>
      <c r="V93" s="64">
        <v>14.4775157205</v>
      </c>
      <c r="W93" s="64">
        <v>0</v>
      </c>
      <c r="X93" s="64">
        <v>-667.241810907</v>
      </c>
      <c r="Y93" s="64">
        <v>-0.0634340690000681</v>
      </c>
      <c r="Z93" s="64">
        <v>134.1985339446</v>
      </c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55"/>
    </row>
    <row r="94" spans="1:40" ht="13.5">
      <c r="A94" s="61" t="s">
        <v>393</v>
      </c>
      <c r="B94" s="61" t="s">
        <v>115</v>
      </c>
      <c r="C94" s="62">
        <v>874</v>
      </c>
      <c r="D94" s="62">
        <v>969</v>
      </c>
      <c r="E94" s="62">
        <v>907</v>
      </c>
      <c r="F94" s="62">
        <v>743</v>
      </c>
      <c r="G94" s="62">
        <v>705</v>
      </c>
      <c r="H94" s="62">
        <v>698</v>
      </c>
      <c r="I94" s="62">
        <v>817</v>
      </c>
      <c r="J94" s="62">
        <v>986</v>
      </c>
      <c r="K94" s="62">
        <v>1173</v>
      </c>
      <c r="L94" s="62">
        <v>1508</v>
      </c>
      <c r="M94" s="62">
        <v>1471</v>
      </c>
      <c r="N94" s="62">
        <v>1572</v>
      </c>
      <c r="O94" s="62">
        <v>1402</v>
      </c>
      <c r="P94" s="137">
        <v>1865</v>
      </c>
      <c r="Q94" s="137">
        <v>1966</v>
      </c>
      <c r="R94" s="64">
        <v>2259.71455631589</v>
      </c>
      <c r="S94" s="64">
        <v>1816.8808644349</v>
      </c>
      <c r="T94" s="64">
        <v>2126.0266171691</v>
      </c>
      <c r="U94" s="64">
        <v>2337.55469068699</v>
      </c>
      <c r="V94" s="64">
        <v>2630.37766025099</v>
      </c>
      <c r="W94" s="64">
        <v>1661.0039431272999</v>
      </c>
      <c r="X94" s="64">
        <v>1832.8879651471</v>
      </c>
      <c r="Y94" s="64">
        <v>2082.8306008829</v>
      </c>
      <c r="Z94" s="64">
        <v>2345.87922133272</v>
      </c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55"/>
    </row>
    <row r="95" spans="1:40" ht="13.5">
      <c r="A95" s="61" t="s">
        <v>394</v>
      </c>
      <c r="B95" s="61" t="s">
        <v>391</v>
      </c>
      <c r="C95" s="65">
        <v>10.6</v>
      </c>
      <c r="D95" s="65">
        <v>11.3</v>
      </c>
      <c r="E95" s="65">
        <v>11</v>
      </c>
      <c r="F95" s="65">
        <v>9.2</v>
      </c>
      <c r="G95" s="65">
        <v>9.6</v>
      </c>
      <c r="H95" s="65">
        <v>9.3</v>
      </c>
      <c r="I95" s="65">
        <v>10.5</v>
      </c>
      <c r="J95" s="65">
        <v>11.7</v>
      </c>
      <c r="K95" s="65">
        <v>14</v>
      </c>
      <c r="L95" s="65">
        <v>16</v>
      </c>
      <c r="M95" s="65">
        <v>16.4</v>
      </c>
      <c r="N95" s="65">
        <v>16.2</v>
      </c>
      <c r="O95" s="65">
        <v>15</v>
      </c>
      <c r="P95" s="55">
        <v>17.1</v>
      </c>
      <c r="Q95" s="55">
        <v>18.099999999999998</v>
      </c>
      <c r="R95" s="66">
        <v>20.078718777648298</v>
      </c>
      <c r="S95" s="66">
        <v>17.9842057400727</v>
      </c>
      <c r="T95" s="66">
        <v>18.9259957410548</v>
      </c>
      <c r="U95" s="66">
        <v>20.789516761141698</v>
      </c>
      <c r="V95" s="66">
        <v>21.5656928908575</v>
      </c>
      <c r="W95" s="66">
        <v>16.991607230562302</v>
      </c>
      <c r="X95" s="66">
        <v>19.3163326676276</v>
      </c>
      <c r="Y95" s="66">
        <v>20.9644067895415</v>
      </c>
      <c r="Z95" s="66">
        <v>21.6556392193561</v>
      </c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55"/>
    </row>
    <row r="96" spans="1:40" ht="13.5">
      <c r="A96" s="61" t="s">
        <v>321</v>
      </c>
      <c r="B96" s="61" t="s">
        <v>322</v>
      </c>
      <c r="C96" s="65">
        <v>34.6</v>
      </c>
      <c r="D96" s="65">
        <v>32.8</v>
      </c>
      <c r="E96" s="65">
        <v>32</v>
      </c>
      <c r="F96" s="65">
        <v>30.9</v>
      </c>
      <c r="G96" s="65">
        <v>33.1</v>
      </c>
      <c r="H96" s="65">
        <v>32.4</v>
      </c>
      <c r="I96" s="65">
        <v>29.9</v>
      </c>
      <c r="J96" s="65">
        <v>25.7</v>
      </c>
      <c r="K96" s="65">
        <v>25.3</v>
      </c>
      <c r="L96" s="65">
        <v>23</v>
      </c>
      <c r="M96" s="65">
        <v>24.7</v>
      </c>
      <c r="N96" s="65">
        <v>22.9</v>
      </c>
      <c r="O96" s="65">
        <v>25.9</v>
      </c>
      <c r="P96" s="55">
        <v>25.1</v>
      </c>
      <c r="Q96" s="55">
        <v>26.900000000000002</v>
      </c>
      <c r="R96" s="66">
        <v>24.0861813191272</v>
      </c>
      <c r="S96" s="66">
        <v>27.4166635938584</v>
      </c>
      <c r="T96" s="66">
        <v>27.1114954941659</v>
      </c>
      <c r="U96" s="66">
        <v>28.240579360787898</v>
      </c>
      <c r="V96" s="66">
        <v>24.7155716388951</v>
      </c>
      <c r="W96" s="66">
        <v>30.1564573635014</v>
      </c>
      <c r="X96" s="66">
        <v>31.7017964364975</v>
      </c>
      <c r="Y96" s="66">
        <v>29.4777084319843</v>
      </c>
      <c r="Z96" s="66">
        <v>24.1779321743309</v>
      </c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55"/>
    </row>
    <row r="97" spans="1:40" ht="13.5">
      <c r="A97" s="61" t="s">
        <v>196</v>
      </c>
      <c r="B97" s="61" t="s">
        <v>254</v>
      </c>
      <c r="C97" s="65">
        <v>1.2</v>
      </c>
      <c r="D97" s="65">
        <v>15.1</v>
      </c>
      <c r="E97" s="65">
        <v>14.7</v>
      </c>
      <c r="F97" s="65">
        <v>7.7</v>
      </c>
      <c r="G97" s="65">
        <v>12.1</v>
      </c>
      <c r="H97" s="65">
        <v>11.9</v>
      </c>
      <c r="I97" s="65">
        <v>14</v>
      </c>
      <c r="J97" s="65">
        <v>17.3</v>
      </c>
      <c r="K97" s="65">
        <v>20.6</v>
      </c>
      <c r="L97" s="65">
        <v>26.6</v>
      </c>
      <c r="M97" s="65">
        <v>26.3</v>
      </c>
      <c r="N97" s="65">
        <v>28.1</v>
      </c>
      <c r="O97" s="65">
        <v>23.9</v>
      </c>
      <c r="P97" s="55">
        <v>29.7</v>
      </c>
      <c r="Q97" s="55">
        <v>29.9</v>
      </c>
      <c r="R97" s="66">
        <v>36.5207061552184</v>
      </c>
      <c r="S97" s="66">
        <v>29.2644514332017</v>
      </c>
      <c r="T97" s="66">
        <v>31.242296898409</v>
      </c>
      <c r="U97" s="66">
        <v>28.725875477700303</v>
      </c>
      <c r="V97" s="66">
        <v>38.1966117013591</v>
      </c>
      <c r="W97" s="66">
        <v>24.181728889156002</v>
      </c>
      <c r="X97" s="66">
        <v>17.2393282122906</v>
      </c>
      <c r="Y97" s="66">
        <v>31.330629473315003</v>
      </c>
      <c r="Z97" s="66">
        <v>39.2923056142957</v>
      </c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55"/>
    </row>
    <row r="98" spans="1:40" ht="13.5">
      <c r="A98" s="61" t="s">
        <v>198</v>
      </c>
      <c r="B98" s="61" t="s">
        <v>122</v>
      </c>
      <c r="C98" s="62">
        <v>14394.6878745</v>
      </c>
      <c r="D98" s="62">
        <v>14648.4007888</v>
      </c>
      <c r="E98" s="62">
        <v>14618.8248306</v>
      </c>
      <c r="F98" s="62">
        <v>14595.2435427</v>
      </c>
      <c r="G98" s="62">
        <v>14412.1315393</v>
      </c>
      <c r="H98" s="62">
        <v>14257.4151016</v>
      </c>
      <c r="I98" s="62">
        <v>14048.7578654</v>
      </c>
      <c r="J98" s="62">
        <v>14086.5048452</v>
      </c>
      <c r="K98" s="62">
        <v>14345.7825584</v>
      </c>
      <c r="L98" s="62">
        <v>14660.3641067</v>
      </c>
      <c r="M98" s="62">
        <v>14897.9901565</v>
      </c>
      <c r="N98" s="62">
        <v>15040.8237811</v>
      </c>
      <c r="O98" s="62">
        <v>15255.9694933</v>
      </c>
      <c r="P98" s="114">
        <v>15498.340893</v>
      </c>
      <c r="Q98" s="114">
        <v>15549.7725001</v>
      </c>
      <c r="R98" s="64">
        <v>14384.7944393</v>
      </c>
      <c r="S98" s="64">
        <v>14531.0672697</v>
      </c>
      <c r="T98" s="64">
        <v>14782.050307</v>
      </c>
      <c r="U98" s="64">
        <v>14543.3041271</v>
      </c>
      <c r="V98" s="64">
        <v>14229.1038005</v>
      </c>
      <c r="W98" s="64">
        <v>14236.4195212</v>
      </c>
      <c r="X98" s="64">
        <v>13377.044989</v>
      </c>
      <c r="Y98" s="64">
        <v>13661.7516228</v>
      </c>
      <c r="Z98" s="64">
        <v>14177.5822375</v>
      </c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55"/>
    </row>
    <row r="99" spans="1:40" ht="13.5">
      <c r="A99" s="61"/>
      <c r="B99" s="61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</row>
    <row r="100" spans="1:40" ht="13.5">
      <c r="A100" s="68"/>
      <c r="B100" s="68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</row>
    <row r="101" spans="1:40" ht="13.5">
      <c r="A101" s="68"/>
      <c r="B101" s="68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</row>
    <row r="102" spans="1:40" ht="13.5">
      <c r="A102" s="68"/>
      <c r="B102" s="68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</row>
    <row r="103" spans="1:40" ht="13.5">
      <c r="A103" s="68"/>
      <c r="B103" s="68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</row>
    <row r="104" spans="1:40" ht="13.5">
      <c r="A104" s="68"/>
      <c r="B104" s="68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</row>
    <row r="105" spans="1:40" ht="13.5">
      <c r="A105" s="68"/>
      <c r="B105" s="68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</row>
    <row r="106" spans="1:40" ht="13.5">
      <c r="A106" s="68"/>
      <c r="B106" s="68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</row>
    <row r="107" spans="1:40" ht="13.5">
      <c r="A107" s="68"/>
      <c r="B107" s="68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</row>
    <row r="108" spans="1:40" ht="13.5">
      <c r="A108" s="68"/>
      <c r="B108" s="68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</row>
    <row r="109" spans="1:40" ht="13.5">
      <c r="A109" s="68"/>
      <c r="B109" s="68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</row>
    <row r="110" spans="1:40" ht="13.5">
      <c r="A110" s="68"/>
      <c r="B110" s="68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</row>
    <row r="111" spans="1:40" ht="13.5">
      <c r="A111" s="68"/>
      <c r="B111" s="68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</row>
    <row r="112" spans="1:40" ht="13.5">
      <c r="A112" s="68"/>
      <c r="B112" s="68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</row>
    <row r="113" spans="1:40" ht="13.5">
      <c r="A113" s="68"/>
      <c r="B113" s="68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</row>
    <row r="114" spans="1:40" ht="13.5">
      <c r="A114" s="68"/>
      <c r="B114" s="68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</row>
    <row r="115" spans="1:40" ht="13.5">
      <c r="A115" s="68"/>
      <c r="B115" s="68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</row>
    <row r="116" spans="1:40" ht="13.5">
      <c r="A116" s="68"/>
      <c r="B116" s="68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</row>
    <row r="117" spans="1:40" ht="13.5">
      <c r="A117" s="68"/>
      <c r="B117" s="68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</row>
    <row r="118" spans="1:40" ht="13.5">
      <c r="A118" s="68"/>
      <c r="B118" s="68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</row>
    <row r="119" spans="1:40" ht="13.5">
      <c r="A119" s="68"/>
      <c r="B119" s="68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</row>
    <row r="120" spans="1:40" ht="13.5">
      <c r="A120" s="68"/>
      <c r="B120" s="68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</row>
    <row r="121" spans="1:40" ht="13.5">
      <c r="A121" s="68"/>
      <c r="B121" s="68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</row>
    <row r="122" spans="1:40" ht="13.5">
      <c r="A122" s="68"/>
      <c r="B122" s="68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</row>
    <row r="123" spans="1:40" ht="13.5">
      <c r="A123" s="68"/>
      <c r="B123" s="68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</row>
    <row r="124" spans="1:40" ht="13.5">
      <c r="A124" s="68"/>
      <c r="B124" s="68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</row>
    <row r="125" spans="1:40" ht="13.5">
      <c r="A125" s="68"/>
      <c r="B125" s="68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</row>
    <row r="126" spans="1:40" ht="13.5">
      <c r="A126" s="68"/>
      <c r="B126" s="68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</row>
    <row r="127" spans="1:40" ht="13.5">
      <c r="A127" s="68"/>
      <c r="B127" s="68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</row>
    <row r="128" spans="1:40" ht="13.5">
      <c r="A128" s="68"/>
      <c r="B128" s="68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</row>
    <row r="129" spans="1:40" ht="13.5">
      <c r="A129" s="68"/>
      <c r="B129" s="68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</row>
    <row r="130" spans="1:40" ht="13.5">
      <c r="A130" s="68"/>
      <c r="B130" s="68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</row>
    <row r="131" spans="1:40" ht="13.5">
      <c r="A131" s="68"/>
      <c r="B131" s="68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</row>
    <row r="132" spans="1:40" ht="13.5">
      <c r="A132" s="68"/>
      <c r="B132" s="68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</row>
    <row r="133" spans="1:40" ht="13.5">
      <c r="A133" s="68"/>
      <c r="B133" s="68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</row>
    <row r="134" spans="1:40" ht="13.5">
      <c r="A134" s="68"/>
      <c r="B134" s="68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</row>
    <row r="135" spans="1:40" ht="13.5">
      <c r="A135" s="68"/>
      <c r="B135" s="68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</row>
    <row r="136" spans="1:40" ht="13.5">
      <c r="A136" s="68"/>
      <c r="B136" s="68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</row>
    <row r="137" spans="1:40" ht="13.5">
      <c r="A137" s="68"/>
      <c r="B137" s="68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</row>
    <row r="138" spans="1:40" ht="13.5">
      <c r="A138" s="68"/>
      <c r="B138" s="68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customProperties>
    <customPr name="EpmWorksheetKeyString_GUID" r:id="rId3"/>
    <customPr name="FPMExcelClientCellBasedFunctionStatus" r:id="rId4"/>
    <customPr name="FPMExcelClientRefreshTime" r:id="rId5"/>
  </customPropertie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S31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0.00390625" style="4" bestFit="1" customWidth="1"/>
    <col min="2" max="2" width="5.421875" style="4" customWidth="1"/>
    <col min="3" max="3" width="5.57421875" style="4" customWidth="1"/>
    <col min="4" max="4" width="42.7109375" style="6" customWidth="1"/>
    <col min="5" max="5" width="38.7109375" style="6" customWidth="1"/>
    <col min="6" max="6" width="16.421875" style="6" customWidth="1"/>
    <col min="7" max="7" width="18.140625" style="6" customWidth="1"/>
    <col min="8" max="9" width="16.421875" style="6" customWidth="1"/>
    <col min="10" max="16384" width="9.140625" style="7" customWidth="1"/>
  </cols>
  <sheetData>
    <row r="1" spans="1:19" ht="12.75">
      <c r="A1" s="11">
        <v>43494</v>
      </c>
      <c r="B1" s="12" t="s">
        <v>0</v>
      </c>
      <c r="C1" s="13"/>
      <c r="D1" s="34" t="s">
        <v>57</v>
      </c>
      <c r="E1" s="34" t="s">
        <v>57</v>
      </c>
      <c r="F1" s="35"/>
      <c r="G1" s="35"/>
      <c r="H1" s="35"/>
      <c r="I1" s="35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2.75">
      <c r="A2" s="12"/>
      <c r="B2" s="12" t="s">
        <v>1</v>
      </c>
      <c r="C2" s="12"/>
      <c r="D2" s="36">
        <f>A1</f>
        <v>43494</v>
      </c>
      <c r="E2" s="37">
        <f>A1</f>
        <v>43494</v>
      </c>
      <c r="F2" s="35"/>
      <c r="G2" s="35"/>
      <c r="H2" s="35"/>
      <c r="I2" s="35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2.75">
      <c r="A3" s="12"/>
      <c r="B3" s="12" t="s">
        <v>2</v>
      </c>
      <c r="C3" s="12" t="s">
        <v>3</v>
      </c>
      <c r="D3" s="9" t="s">
        <v>4</v>
      </c>
      <c r="E3" s="9" t="s">
        <v>5</v>
      </c>
      <c r="F3" s="35"/>
      <c r="G3" s="35"/>
      <c r="H3" s="35"/>
      <c r="I3" s="35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3" customFormat="1" ht="12.75">
      <c r="A4" s="14" t="s">
        <v>6</v>
      </c>
      <c r="B4" s="15" t="s">
        <v>7</v>
      </c>
      <c r="C4" s="16"/>
      <c r="D4" s="38" t="s">
        <v>234</v>
      </c>
      <c r="E4" s="38" t="s">
        <v>235</v>
      </c>
      <c r="F4" s="10"/>
      <c r="G4" s="10"/>
      <c r="H4" s="10"/>
      <c r="I4" s="1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s="3" customFormat="1" ht="12.75">
      <c r="A5" s="16"/>
      <c r="B5" s="15" t="s">
        <v>8</v>
      </c>
      <c r="C5" s="17" t="s">
        <v>9</v>
      </c>
      <c r="D5" s="31"/>
      <c r="E5" s="31"/>
      <c r="F5" s="10"/>
      <c r="G5" s="10"/>
      <c r="H5" s="10"/>
      <c r="I5" s="1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38.25">
      <c r="A6" s="18" t="s">
        <v>10</v>
      </c>
      <c r="B6" s="19" t="s">
        <v>11</v>
      </c>
      <c r="C6" s="20"/>
      <c r="D6" s="39" t="s">
        <v>339</v>
      </c>
      <c r="E6" s="39" t="s">
        <v>340</v>
      </c>
      <c r="F6" s="40" t="s">
        <v>265</v>
      </c>
      <c r="G6" s="40" t="s">
        <v>266</v>
      </c>
      <c r="H6" s="40" t="s">
        <v>267</v>
      </c>
      <c r="I6" s="40" t="s">
        <v>268</v>
      </c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2.75">
      <c r="A7" s="27" t="s">
        <v>12</v>
      </c>
      <c r="B7" s="27"/>
      <c r="C7" s="12"/>
      <c r="D7" s="22" t="s">
        <v>328</v>
      </c>
      <c r="E7" s="21" t="s">
        <v>329</v>
      </c>
      <c r="F7" s="41"/>
      <c r="G7" s="41"/>
      <c r="H7" s="41"/>
      <c r="I7" s="41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2.75">
      <c r="A8" s="27" t="s">
        <v>12</v>
      </c>
      <c r="B8" s="27"/>
      <c r="C8" s="12"/>
      <c r="D8" s="22" t="s">
        <v>304</v>
      </c>
      <c r="E8" s="21" t="s">
        <v>224</v>
      </c>
      <c r="F8" s="23">
        <f aca="true" t="shared" si="0" ref="F8:F13">G8+H8+I8</f>
        <v>5133</v>
      </c>
      <c r="G8" s="23">
        <v>1787</v>
      </c>
      <c r="H8" s="23">
        <v>3346</v>
      </c>
      <c r="I8" s="23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2.75">
      <c r="A9" s="27" t="s">
        <v>12</v>
      </c>
      <c r="B9" s="27"/>
      <c r="C9" s="27"/>
      <c r="D9" s="22" t="s">
        <v>303</v>
      </c>
      <c r="E9" s="21" t="s">
        <v>225</v>
      </c>
      <c r="F9" s="23">
        <f t="shared" si="0"/>
        <v>1468</v>
      </c>
      <c r="G9" s="23">
        <v>368</v>
      </c>
      <c r="H9" s="23">
        <v>1100</v>
      </c>
      <c r="I9" s="23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2.75">
      <c r="A10" s="27" t="s">
        <v>12</v>
      </c>
      <c r="B10" s="27"/>
      <c r="C10" s="27"/>
      <c r="D10" s="22" t="s">
        <v>309</v>
      </c>
      <c r="E10" s="21" t="s">
        <v>226</v>
      </c>
      <c r="F10" s="23">
        <f t="shared" si="0"/>
        <v>5652</v>
      </c>
      <c r="G10" s="23"/>
      <c r="H10" s="23">
        <v>5652</v>
      </c>
      <c r="I10" s="23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s="5" customFormat="1" ht="12.75">
      <c r="A11" s="27" t="s">
        <v>12</v>
      </c>
      <c r="B11" s="29"/>
      <c r="C11" s="16"/>
      <c r="D11" s="22" t="s">
        <v>308</v>
      </c>
      <c r="E11" s="21" t="s">
        <v>229</v>
      </c>
      <c r="F11" s="23">
        <f t="shared" si="0"/>
        <v>11314</v>
      </c>
      <c r="G11" s="23"/>
      <c r="H11" s="23"/>
      <c r="I11" s="23">
        <v>11314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2.75">
      <c r="A12" s="27" t="s">
        <v>12</v>
      </c>
      <c r="B12" s="27"/>
      <c r="C12" s="27"/>
      <c r="D12" s="22" t="s">
        <v>305</v>
      </c>
      <c r="E12" s="21" t="s">
        <v>227</v>
      </c>
      <c r="F12" s="23">
        <f t="shared" si="0"/>
        <v>362</v>
      </c>
      <c r="G12" s="23">
        <v>220</v>
      </c>
      <c r="H12" s="23">
        <v>142</v>
      </c>
      <c r="I12" s="23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s="8" customFormat="1" ht="12.75">
      <c r="A13" s="27" t="s">
        <v>12</v>
      </c>
      <c r="B13" s="32"/>
      <c r="C13" s="32"/>
      <c r="D13" s="22" t="s">
        <v>228</v>
      </c>
      <c r="E13" s="21" t="s">
        <v>228</v>
      </c>
      <c r="F13" s="23">
        <f t="shared" si="0"/>
        <v>0</v>
      </c>
      <c r="G13" s="23"/>
      <c r="H13" s="23"/>
      <c r="I13" s="23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s="8" customFormat="1" ht="12.75">
      <c r="A14" s="27" t="s">
        <v>24</v>
      </c>
      <c r="B14" s="32"/>
      <c r="C14" s="32"/>
      <c r="D14" s="43" t="s">
        <v>238</v>
      </c>
      <c r="E14" s="25" t="s">
        <v>237</v>
      </c>
      <c r="F14" s="44">
        <f>SUM(F8:F13)</f>
        <v>23929</v>
      </c>
      <c r="G14" s="44">
        <f>SUM(G8:G13)</f>
        <v>2375</v>
      </c>
      <c r="H14" s="44">
        <f>SUM(H8:H13)</f>
        <v>10240</v>
      </c>
      <c r="I14" s="44">
        <f>SUM(I8:I13)</f>
        <v>11314</v>
      </c>
      <c r="J14" s="42"/>
      <c r="K14" s="42"/>
      <c r="L14" s="24"/>
      <c r="M14" s="24"/>
      <c r="N14" s="24"/>
      <c r="O14" s="24"/>
      <c r="P14" s="24"/>
      <c r="Q14" s="24"/>
      <c r="R14" s="24"/>
      <c r="S14" s="24"/>
    </row>
    <row r="15" spans="1:19" ht="12.75">
      <c r="A15" s="27" t="s">
        <v>53</v>
      </c>
      <c r="B15" s="27"/>
      <c r="C15" s="27"/>
      <c r="D15" s="35"/>
      <c r="E15" s="35"/>
      <c r="F15" s="35"/>
      <c r="G15" s="35"/>
      <c r="H15" s="35"/>
      <c r="I15" s="35"/>
      <c r="J15" s="26"/>
      <c r="K15" s="26"/>
      <c r="L15" s="24"/>
      <c r="M15" s="24"/>
      <c r="N15" s="24"/>
      <c r="O15" s="24"/>
      <c r="P15" s="24"/>
      <c r="Q15" s="24"/>
      <c r="R15" s="24"/>
      <c r="S15" s="24"/>
    </row>
    <row r="16" spans="1:19" ht="12.75">
      <c r="A16" s="27" t="s">
        <v>12</v>
      </c>
      <c r="B16" s="27"/>
      <c r="C16" s="27" t="s">
        <v>260</v>
      </c>
      <c r="D16" s="35" t="s">
        <v>310</v>
      </c>
      <c r="E16" s="35" t="s">
        <v>311</v>
      </c>
      <c r="F16" s="45">
        <v>10</v>
      </c>
      <c r="G16" s="35"/>
      <c r="H16" s="35"/>
      <c r="I16" s="35"/>
      <c r="J16" s="26"/>
      <c r="K16" s="26"/>
      <c r="L16" s="24"/>
      <c r="M16" s="24"/>
      <c r="N16" s="24"/>
      <c r="O16" s="24"/>
      <c r="P16" s="24"/>
      <c r="Q16" s="363"/>
      <c r="R16" s="363"/>
      <c r="S16" s="24"/>
    </row>
    <row r="17" spans="1:19" ht="12.75">
      <c r="A17" s="27" t="s">
        <v>12</v>
      </c>
      <c r="B17" s="27"/>
      <c r="C17" s="27"/>
      <c r="D17" s="22" t="s">
        <v>307</v>
      </c>
      <c r="E17" s="21" t="s">
        <v>230</v>
      </c>
      <c r="F17" s="46">
        <v>5</v>
      </c>
      <c r="G17" s="21"/>
      <c r="H17" s="21"/>
      <c r="I17" s="21"/>
      <c r="J17" s="28"/>
      <c r="K17" s="28"/>
      <c r="L17" s="24"/>
      <c r="M17" s="24"/>
      <c r="N17" s="24"/>
      <c r="O17" s="24"/>
      <c r="P17" s="24"/>
      <c r="Q17" s="24"/>
      <c r="R17" s="24"/>
      <c r="S17" s="24"/>
    </row>
    <row r="18" spans="1:19" ht="12.75">
      <c r="A18" s="27" t="s">
        <v>12</v>
      </c>
      <c r="B18" s="27"/>
      <c r="C18" s="27" t="s">
        <v>260</v>
      </c>
      <c r="D18" s="22" t="s">
        <v>306</v>
      </c>
      <c r="E18" s="21" t="s">
        <v>269</v>
      </c>
      <c r="F18" s="46">
        <v>3</v>
      </c>
      <c r="G18" s="21"/>
      <c r="H18" s="21"/>
      <c r="I18" s="21"/>
      <c r="J18" s="28"/>
      <c r="K18" s="28"/>
      <c r="L18" s="24"/>
      <c r="M18" s="24"/>
      <c r="N18" s="24"/>
      <c r="O18" s="24"/>
      <c r="P18" s="24"/>
      <c r="Q18" s="24"/>
      <c r="R18" s="24"/>
      <c r="S18" s="24"/>
    </row>
    <row r="19" spans="1:19" ht="12.75">
      <c r="A19" s="27" t="s">
        <v>12</v>
      </c>
      <c r="B19" s="27"/>
      <c r="C19" s="27"/>
      <c r="D19" s="22" t="s">
        <v>194</v>
      </c>
      <c r="E19" s="21" t="s">
        <v>231</v>
      </c>
      <c r="F19" s="23">
        <v>18089</v>
      </c>
      <c r="G19" s="21"/>
      <c r="H19" s="21"/>
      <c r="I19" s="21"/>
      <c r="J19" s="28"/>
      <c r="K19" s="28"/>
      <c r="L19" s="24"/>
      <c r="M19" s="24"/>
      <c r="N19" s="24"/>
      <c r="O19" s="24"/>
      <c r="P19" s="24"/>
      <c r="Q19" s="24"/>
      <c r="R19" s="24"/>
      <c r="S19" s="24"/>
    </row>
    <row r="20" spans="1:19" ht="12.75">
      <c r="A20" s="27" t="s">
        <v>53</v>
      </c>
      <c r="B20" s="27"/>
      <c r="C20" s="27"/>
      <c r="D20" s="35"/>
      <c r="E20" s="35"/>
      <c r="F20" s="35"/>
      <c r="G20" s="35"/>
      <c r="H20" s="35"/>
      <c r="I20" s="35"/>
      <c r="J20" s="26"/>
      <c r="K20" s="26"/>
      <c r="L20" s="24"/>
      <c r="M20" s="24"/>
      <c r="N20" s="24"/>
      <c r="O20" s="24"/>
      <c r="P20" s="24"/>
      <c r="Q20" s="24"/>
      <c r="R20" s="24"/>
      <c r="S20" s="24"/>
    </row>
    <row r="21" spans="1:19" ht="12.75">
      <c r="A21" s="27" t="s">
        <v>236</v>
      </c>
      <c r="B21" s="27"/>
      <c r="C21" s="27"/>
      <c r="D21" s="47" t="s">
        <v>240</v>
      </c>
      <c r="E21" s="47" t="s">
        <v>239</v>
      </c>
      <c r="F21" s="48"/>
      <c r="G21" s="48"/>
      <c r="H21" s="48"/>
      <c r="I21" s="48"/>
      <c r="J21" s="26"/>
      <c r="K21" s="26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7" t="s">
        <v>236</v>
      </c>
      <c r="B22" s="27"/>
      <c r="C22" s="27"/>
      <c r="D22" s="47" t="s">
        <v>232</v>
      </c>
      <c r="E22" s="47" t="s">
        <v>233</v>
      </c>
      <c r="F22" s="35"/>
      <c r="G22" s="35"/>
      <c r="H22" s="35"/>
      <c r="I22" s="35"/>
      <c r="J22" s="26"/>
      <c r="K22" s="26"/>
      <c r="L22" s="24"/>
      <c r="M22" s="24"/>
      <c r="N22" s="24"/>
      <c r="O22" s="24"/>
      <c r="P22" s="24"/>
      <c r="Q22" s="24"/>
      <c r="R22" s="24"/>
      <c r="S22" s="24"/>
    </row>
    <row r="23" spans="1:19" ht="12.75">
      <c r="A23" s="27"/>
      <c r="B23" s="27"/>
      <c r="C23" s="27"/>
      <c r="D23" s="35"/>
      <c r="E23" s="35"/>
      <c r="F23" s="35"/>
      <c r="G23" s="35"/>
      <c r="H23" s="35"/>
      <c r="I23" s="35"/>
      <c r="J23" s="26"/>
      <c r="K23" s="26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27"/>
      <c r="B24" s="27"/>
      <c r="C24" s="27"/>
      <c r="D24" s="35"/>
      <c r="E24" s="35"/>
      <c r="F24" s="35"/>
      <c r="G24" s="35"/>
      <c r="H24" s="35"/>
      <c r="I24" s="35"/>
      <c r="J24" s="26"/>
      <c r="K24" s="26"/>
      <c r="L24" s="25"/>
      <c r="M24" s="25"/>
      <c r="N24" s="25"/>
      <c r="O24" s="25"/>
      <c r="P24" s="25"/>
      <c r="Q24" s="25"/>
      <c r="R24" s="25"/>
      <c r="S24" s="25"/>
    </row>
    <row r="25" spans="1:19" ht="12.75">
      <c r="A25" s="27"/>
      <c r="B25" s="27"/>
      <c r="C25" s="27"/>
      <c r="D25" s="35"/>
      <c r="E25" s="35"/>
      <c r="F25" s="35"/>
      <c r="G25" s="35"/>
      <c r="H25" s="35"/>
      <c r="I25" s="35"/>
      <c r="J25" s="26"/>
      <c r="K25" s="26"/>
      <c r="L25" s="24"/>
      <c r="M25" s="24"/>
      <c r="N25" s="24"/>
      <c r="O25" s="24"/>
      <c r="P25" s="49"/>
      <c r="Q25" s="24"/>
      <c r="R25" s="49"/>
      <c r="S25" s="24"/>
    </row>
    <row r="26" spans="1:19" ht="12.75">
      <c r="A26" s="27"/>
      <c r="B26" s="27"/>
      <c r="C26" s="27"/>
      <c r="D26" s="35"/>
      <c r="E26" s="35"/>
      <c r="F26" s="35"/>
      <c r="G26" s="35"/>
      <c r="H26" s="35"/>
      <c r="I26" s="35"/>
      <c r="J26" s="26"/>
      <c r="K26" s="26"/>
      <c r="L26" s="24"/>
      <c r="M26" s="24"/>
      <c r="N26" s="24"/>
      <c r="O26" s="24"/>
      <c r="P26" s="24"/>
      <c r="Q26" s="24"/>
      <c r="R26" s="24"/>
      <c r="S26" s="24"/>
    </row>
    <row r="27" spans="1:19" ht="12.75">
      <c r="A27" s="27"/>
      <c r="B27" s="27"/>
      <c r="C27" s="27"/>
      <c r="D27" s="35"/>
      <c r="E27" s="35"/>
      <c r="F27" s="35"/>
      <c r="G27" s="35"/>
      <c r="H27" s="35"/>
      <c r="I27" s="35"/>
      <c r="J27" s="26"/>
      <c r="K27" s="26"/>
      <c r="L27" s="24"/>
      <c r="M27" s="24"/>
      <c r="N27" s="24"/>
      <c r="O27" s="24"/>
      <c r="P27" s="24"/>
      <c r="Q27" s="24"/>
      <c r="R27" s="24"/>
      <c r="S27" s="24"/>
    </row>
    <row r="28" spans="1:19" ht="12.75">
      <c r="A28" s="27"/>
      <c r="B28" s="27"/>
      <c r="C28" s="27"/>
      <c r="D28" s="35"/>
      <c r="E28" s="35"/>
      <c r="F28" s="35"/>
      <c r="G28" s="35"/>
      <c r="H28" s="35"/>
      <c r="I28" s="35"/>
      <c r="J28" s="26"/>
      <c r="K28" s="26"/>
      <c r="L28" s="24"/>
      <c r="M28" s="24"/>
      <c r="N28" s="24"/>
      <c r="O28" s="24"/>
      <c r="P28" s="24"/>
      <c r="Q28" s="24"/>
      <c r="R28" s="24"/>
      <c r="S28" s="24"/>
    </row>
    <row r="29" spans="1:19" ht="12.75">
      <c r="A29" s="27"/>
      <c r="B29" s="27"/>
      <c r="C29" s="27"/>
      <c r="D29" s="35"/>
      <c r="E29" s="35"/>
      <c r="F29" s="35"/>
      <c r="G29" s="35"/>
      <c r="H29" s="35"/>
      <c r="I29" s="35"/>
      <c r="J29" s="26"/>
      <c r="K29" s="26"/>
      <c r="L29" s="24"/>
      <c r="M29" s="24"/>
      <c r="N29" s="24"/>
      <c r="O29" s="24"/>
      <c r="P29" s="24"/>
      <c r="Q29" s="24"/>
      <c r="R29" s="24"/>
      <c r="S29" s="24"/>
    </row>
    <row r="30" spans="1:19" ht="12.75">
      <c r="A30" s="27"/>
      <c r="B30" s="27"/>
      <c r="C30" s="27"/>
      <c r="D30" s="35"/>
      <c r="E30" s="35"/>
      <c r="F30" s="35"/>
      <c r="G30" s="35"/>
      <c r="H30" s="35"/>
      <c r="I30" s="35"/>
      <c r="J30" s="26"/>
      <c r="K30" s="26"/>
      <c r="L30" s="24"/>
      <c r="M30" s="24"/>
      <c r="N30" s="24"/>
      <c r="O30" s="24"/>
      <c r="P30" s="24"/>
      <c r="Q30" s="24"/>
      <c r="R30" s="24"/>
      <c r="S30" s="24"/>
    </row>
    <row r="31" spans="1:19" ht="12.75">
      <c r="A31" s="27"/>
      <c r="B31" s="27"/>
      <c r="C31" s="27"/>
      <c r="D31" s="35"/>
      <c r="E31" s="35"/>
      <c r="F31" s="35"/>
      <c r="G31" s="35"/>
      <c r="H31" s="35"/>
      <c r="I31" s="35"/>
      <c r="J31" s="26"/>
      <c r="K31" s="26"/>
      <c r="L31" s="24"/>
      <c r="M31" s="24"/>
      <c r="N31" s="24"/>
      <c r="O31" s="24"/>
      <c r="P31" s="24"/>
      <c r="Q31" s="24"/>
      <c r="R31" s="24"/>
      <c r="S31" s="24"/>
    </row>
  </sheetData>
  <sheetProtection/>
  <mergeCells count="1">
    <mergeCell ref="Q16:R16"/>
  </mergeCells>
  <printOptions/>
  <pageMargins left="0.7" right="0.7" top="0.75" bottom="0.75" header="0.3" footer="0.3"/>
  <pageSetup horizontalDpi="600" verticalDpi="600" orientation="portrait" paperSize="9" r:id="rId2"/>
  <customProperties>
    <customPr name="EpmWorksheetKeyString_GUID" r:id="rId3"/>
    <customPr name="FPMExcelClientCellBasedFunctionStatus" r:id="rId4"/>
    <customPr name="FPMExcelClientRefreshTime" r:id="rId5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H117"/>
  <sheetViews>
    <sheetView tabSelected="1" zoomScaleSheetLayoutView="82" zoomScalePageLayoutView="0" workbookViewId="0" topLeftCell="A1">
      <pane ySplit="6" topLeftCell="A7" activePane="bottomLeft" state="frozen"/>
      <selection pane="topLeft" activeCell="R30" sqref="R30"/>
      <selection pane="bottomLeft" activeCell="V44" sqref="V44"/>
    </sheetView>
  </sheetViews>
  <sheetFormatPr defaultColWidth="9.140625" defaultRowHeight="12.75"/>
  <cols>
    <col min="1" max="1" width="46.7109375" style="69" customWidth="1"/>
    <col min="2" max="2" width="59.28125" style="69" bestFit="1" customWidth="1"/>
    <col min="3" max="8" width="10.421875" style="70" customWidth="1"/>
    <col min="9" max="9" width="11.00390625" style="70" customWidth="1"/>
    <col min="10" max="10" width="12.7109375" style="70" customWidth="1"/>
    <col min="11" max="12" width="11.00390625" style="70" customWidth="1"/>
    <col min="13" max="13" width="12.7109375" style="124" bestFit="1" customWidth="1"/>
    <col min="14" max="42" width="9.140625" style="70" customWidth="1"/>
    <col min="43" max="16384" width="9.140625" style="124" customWidth="1"/>
  </cols>
  <sheetData>
    <row r="1" spans="1:60" s="80" customFormat="1" ht="16.5">
      <c r="A1" s="346" t="s">
        <v>57</v>
      </c>
      <c r="B1" s="346" t="s">
        <v>57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1:60" s="70" customFormat="1" ht="13.5">
      <c r="A2" s="81"/>
      <c r="B2" s="82"/>
      <c r="C2" s="83"/>
      <c r="D2" s="84"/>
      <c r="E2" s="84"/>
      <c r="F2" s="84"/>
      <c r="G2" s="84"/>
      <c r="H2" s="84"/>
      <c r="I2" s="84"/>
      <c r="J2" s="85"/>
      <c r="K2" s="86"/>
      <c r="L2" s="86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</row>
    <row r="3" spans="1:60" s="70" customFormat="1" ht="13.5">
      <c r="A3" s="87"/>
      <c r="B3" s="87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</row>
    <row r="4" spans="1:60" s="89" customFormat="1" ht="13.5">
      <c r="A4" s="57" t="s">
        <v>274</v>
      </c>
      <c r="B4" s="57" t="s">
        <v>273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</row>
    <row r="5" spans="1:60" s="89" customFormat="1" ht="13.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</row>
    <row r="6" spans="1:60" s="92" customFormat="1" ht="13.5">
      <c r="A6" s="58" t="s">
        <v>300</v>
      </c>
      <c r="B6" s="58" t="s">
        <v>299</v>
      </c>
      <c r="C6" s="90">
        <v>2015</v>
      </c>
      <c r="D6" s="90">
        <v>2016</v>
      </c>
      <c r="E6" s="90">
        <v>2017</v>
      </c>
      <c r="F6" s="90">
        <v>2018</v>
      </c>
      <c r="G6" s="90">
        <v>2019</v>
      </c>
      <c r="H6" s="90">
        <v>2020</v>
      </c>
      <c r="I6" s="90">
        <v>2021</v>
      </c>
      <c r="J6" s="90">
        <v>2021</v>
      </c>
      <c r="K6" s="90">
        <v>2022</v>
      </c>
      <c r="L6" s="90">
        <v>2023</v>
      </c>
      <c r="M6" s="91">
        <v>2024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</row>
    <row r="7" spans="1:60" s="89" customFormat="1" ht="13.5">
      <c r="A7" s="57"/>
      <c r="B7" s="57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</row>
    <row r="8" spans="1:60" s="94" customFormat="1" ht="13.5">
      <c r="A8" s="56" t="s">
        <v>90</v>
      </c>
      <c r="B8" s="56" t="s">
        <v>89</v>
      </c>
      <c r="C8" s="93">
        <v>83597</v>
      </c>
      <c r="D8" s="93">
        <v>81861</v>
      </c>
      <c r="E8" s="93">
        <v>95444</v>
      </c>
      <c r="F8" s="93">
        <v>102439.823598054</v>
      </c>
      <c r="G8" s="93">
        <v>104075.423998233</v>
      </c>
      <c r="H8" s="93">
        <v>86286.7891689021</v>
      </c>
      <c r="I8" s="93">
        <v>108898.429029647</v>
      </c>
      <c r="J8" s="93">
        <v>93664.5206024035</v>
      </c>
      <c r="K8" s="93">
        <v>119196.349471223</v>
      </c>
      <c r="L8" s="93">
        <v>125010.92922435468</v>
      </c>
      <c r="M8" s="341">
        <v>31981.421765858868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</row>
    <row r="9" spans="1:60" s="70" customFormat="1" ht="12.75" customHeight="1">
      <c r="A9" s="56" t="s">
        <v>65</v>
      </c>
      <c r="B9" s="56" t="s">
        <v>13</v>
      </c>
      <c r="C9" s="93">
        <v>85845</v>
      </c>
      <c r="D9" s="93">
        <v>81553</v>
      </c>
      <c r="E9" s="93">
        <v>90827</v>
      </c>
      <c r="F9" s="93">
        <v>100071.86070292</v>
      </c>
      <c r="G9" s="93">
        <v>103238.251719319</v>
      </c>
      <c r="H9" s="93">
        <v>86403.7010722494</v>
      </c>
      <c r="I9" s="93">
        <v>99104.7040771097</v>
      </c>
      <c r="J9" s="93">
        <v>85699.9829055496</v>
      </c>
      <c r="K9" s="93">
        <v>112331.93391514399</v>
      </c>
      <c r="L9" s="93">
        <v>126502.8468662613</v>
      </c>
      <c r="M9" s="341">
        <v>29001.687803720386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</row>
    <row r="10" spans="1:60" s="70" customFormat="1" ht="12.75" customHeight="1">
      <c r="A10" s="56" t="s">
        <v>416</v>
      </c>
      <c r="B10" s="56" t="s">
        <v>415</v>
      </c>
      <c r="C10" s="93">
        <v>-55239</v>
      </c>
      <c r="D10" s="93">
        <v>-49882</v>
      </c>
      <c r="E10" s="93">
        <v>-54226</v>
      </c>
      <c r="F10" s="93">
        <v>-59094.017231908205</v>
      </c>
      <c r="G10" s="93">
        <v>-61662.047614401694</v>
      </c>
      <c r="H10" s="93">
        <v>-54167.179780721504</v>
      </c>
      <c r="I10" s="93">
        <v>-58931.6890299279</v>
      </c>
      <c r="J10" s="93">
        <v>-48994.931036315196</v>
      </c>
      <c r="K10" s="93">
        <v>-66962.33336699038</v>
      </c>
      <c r="L10" s="93">
        <v>-74456.47230038763</v>
      </c>
      <c r="M10" s="341">
        <v>-18035.174876696423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</row>
    <row r="11" spans="1:60" s="70" customFormat="1" ht="12.75" customHeight="1">
      <c r="A11" s="50" t="s">
        <v>15</v>
      </c>
      <c r="B11" s="50" t="s">
        <v>16</v>
      </c>
      <c r="C11" s="95">
        <v>30606</v>
      </c>
      <c r="D11" s="95">
        <v>31671</v>
      </c>
      <c r="E11" s="95">
        <v>36601</v>
      </c>
      <c r="F11" s="95">
        <v>40977.8434710118</v>
      </c>
      <c r="G11" s="96">
        <v>41576.204104917306</v>
      </c>
      <c r="H11" s="96">
        <v>32236.5212915279</v>
      </c>
      <c r="I11" s="96">
        <v>40173.0150471818</v>
      </c>
      <c r="J11" s="96">
        <v>36705.0518692344</v>
      </c>
      <c r="K11" s="96">
        <v>45369.600548153605</v>
      </c>
      <c r="L11" s="96">
        <v>52046.374565873666</v>
      </c>
      <c r="M11" s="342">
        <v>10966.512927023965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</row>
    <row r="12" spans="1:60" s="101" customFormat="1" ht="12.75" customHeight="1">
      <c r="A12" s="97" t="s">
        <v>372</v>
      </c>
      <c r="B12" s="97" t="s">
        <v>373</v>
      </c>
      <c r="C12" s="98">
        <v>0.3565262973964704</v>
      </c>
      <c r="D12" s="98">
        <v>0.388348681225706</v>
      </c>
      <c r="E12" s="98">
        <v>0.40297488632234907</v>
      </c>
      <c r="F12" s="99">
        <v>40.94841765025371</v>
      </c>
      <c r="G12" s="99">
        <v>40.27209238098434</v>
      </c>
      <c r="H12" s="99">
        <v>37.30919033731232</v>
      </c>
      <c r="I12" s="99">
        <v>40.53593159001279</v>
      </c>
      <c r="J12" s="99">
        <v>42.82970734041713</v>
      </c>
      <c r="K12" s="99">
        <v>40.388871594097175</v>
      </c>
      <c r="L12" s="99">
        <v>41.142453197829646</v>
      </c>
      <c r="M12" s="343">
        <v>37.81336107485841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</row>
    <row r="13" spans="1:60" s="70" customFormat="1" ht="12.75" customHeight="1">
      <c r="A13" s="56" t="s">
        <v>91</v>
      </c>
      <c r="B13" s="56" t="s">
        <v>17</v>
      </c>
      <c r="C13" s="93">
        <v>-13116</v>
      </c>
      <c r="D13" s="93">
        <v>-11865</v>
      </c>
      <c r="E13" s="93">
        <v>-12819</v>
      </c>
      <c r="F13" s="93">
        <v>-13376.6889629392</v>
      </c>
      <c r="G13" s="93">
        <v>-14946.1887725664</v>
      </c>
      <c r="H13" s="93">
        <v>-10710.3536980829</v>
      </c>
      <c r="I13" s="93">
        <v>-11641.764751593999</v>
      </c>
      <c r="J13" s="93">
        <v>-10689.805177259499</v>
      </c>
      <c r="K13" s="93">
        <v>-14635.2513318564</v>
      </c>
      <c r="L13" s="93">
        <v>-15875.819128180876</v>
      </c>
      <c r="M13" s="341">
        <v>-4202.060029341882</v>
      </c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</row>
    <row r="14" spans="1:60" s="101" customFormat="1" ht="12.75" customHeight="1">
      <c r="A14" s="56" t="s">
        <v>18</v>
      </c>
      <c r="B14" s="56" t="s">
        <v>19</v>
      </c>
      <c r="C14" s="93">
        <v>-7079</v>
      </c>
      <c r="D14" s="93">
        <v>-5842</v>
      </c>
      <c r="E14" s="93">
        <v>-5954</v>
      </c>
      <c r="F14" s="93">
        <v>-6179.9767215856</v>
      </c>
      <c r="G14" s="93">
        <v>-6643.2358984386</v>
      </c>
      <c r="H14" s="93">
        <v>-5503.8674871944995</v>
      </c>
      <c r="I14" s="93">
        <v>-6069.2046787639</v>
      </c>
      <c r="J14" s="93">
        <v>-5021.8454440378</v>
      </c>
      <c r="K14" s="93">
        <v>-7917.7154281746</v>
      </c>
      <c r="L14" s="93">
        <v>-8794.326959853815</v>
      </c>
      <c r="M14" s="341">
        <v>-2721.881608736523</v>
      </c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</row>
    <row r="15" spans="1:60" s="70" customFormat="1" ht="12.75" customHeight="1">
      <c r="A15" s="56" t="s">
        <v>20</v>
      </c>
      <c r="B15" s="56" t="s">
        <v>21</v>
      </c>
      <c r="C15" s="93">
        <v>-3001</v>
      </c>
      <c r="D15" s="93">
        <v>-3075</v>
      </c>
      <c r="E15" s="93">
        <v>-3163</v>
      </c>
      <c r="F15" s="93">
        <v>-3535.3366719359</v>
      </c>
      <c r="G15" s="93">
        <v>-3674.3908097676003</v>
      </c>
      <c r="H15" s="93">
        <v>-3428.5684409929004</v>
      </c>
      <c r="I15" s="93">
        <v>-3682.3739908437997</v>
      </c>
      <c r="J15" s="93">
        <v>-3468.3288790564</v>
      </c>
      <c r="K15" s="93">
        <v>-4185.3643133052</v>
      </c>
      <c r="L15" s="93">
        <v>-4488.6769264823015</v>
      </c>
      <c r="M15" s="341">
        <v>-1436.6683066161427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</row>
    <row r="16" spans="1:60" s="70" customFormat="1" ht="12.75" customHeight="1">
      <c r="A16" s="56" t="s">
        <v>92</v>
      </c>
      <c r="B16" s="56" t="s">
        <v>22</v>
      </c>
      <c r="C16" s="93">
        <v>-139</v>
      </c>
      <c r="D16" s="93">
        <v>129</v>
      </c>
      <c r="E16" s="93">
        <v>3408</v>
      </c>
      <c r="F16" s="93">
        <v>769.023088593799</v>
      </c>
      <c r="G16" s="93">
        <v>-2925.9626389391997</v>
      </c>
      <c r="H16" s="93">
        <v>-1377.8547069330998</v>
      </c>
      <c r="I16" s="93">
        <v>-125.74771353400101</v>
      </c>
      <c r="J16" s="93">
        <v>-250.051398248799</v>
      </c>
      <c r="K16" s="93">
        <v>-39.6052424067027</v>
      </c>
      <c r="L16" s="93">
        <v>-469.9629471781638</v>
      </c>
      <c r="M16" s="341">
        <v>-411.65734366616914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</row>
    <row r="17" spans="1:60" s="70" customFormat="1" ht="12.75" customHeight="1">
      <c r="A17" s="50" t="s">
        <v>93</v>
      </c>
      <c r="B17" s="50" t="s">
        <v>23</v>
      </c>
      <c r="C17" s="95">
        <v>7271</v>
      </c>
      <c r="D17" s="95">
        <v>11018</v>
      </c>
      <c r="E17" s="95">
        <v>18073</v>
      </c>
      <c r="F17" s="95">
        <v>18654.8642031449</v>
      </c>
      <c r="G17" s="96">
        <v>13386.4259852055</v>
      </c>
      <c r="H17" s="96">
        <v>11215.8769583245</v>
      </c>
      <c r="I17" s="96">
        <v>18653.923912446102</v>
      </c>
      <c r="J17" s="96">
        <v>17275.0209706319</v>
      </c>
      <c r="K17" s="96">
        <v>18591.664232410698</v>
      </c>
      <c r="L17" s="96">
        <v>22417.572596042504</v>
      </c>
      <c r="M17" s="342">
        <v>2194.2456386632484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</row>
    <row r="18" spans="1:60" s="101" customFormat="1" ht="12.75" customHeight="1">
      <c r="A18" s="97" t="s">
        <v>374</v>
      </c>
      <c r="B18" s="97" t="s">
        <v>375</v>
      </c>
      <c r="C18" s="98">
        <v>0.08469916710350049</v>
      </c>
      <c r="D18" s="98">
        <v>0.1351023260946869</v>
      </c>
      <c r="E18" s="98">
        <v>0.19898268136126923</v>
      </c>
      <c r="F18" s="102">
        <v>18.64146831298058</v>
      </c>
      <c r="G18" s="102">
        <v>12.96653688169779</v>
      </c>
      <c r="H18" s="102">
        <v>12.980783021025871</v>
      </c>
      <c r="I18" s="102">
        <v>18.822440454423006</v>
      </c>
      <c r="J18" s="102">
        <v>20.157554744988445</v>
      </c>
      <c r="K18" s="102">
        <v>16.550649120360482</v>
      </c>
      <c r="L18" s="102">
        <v>17.72100245280831</v>
      </c>
      <c r="M18" s="344">
        <v>7.565923933509025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</row>
    <row r="19" spans="1:60" s="101" customFormat="1" ht="12.75" customHeight="1">
      <c r="A19" s="56" t="s">
        <v>241</v>
      </c>
      <c r="B19" s="103" t="s">
        <v>255</v>
      </c>
      <c r="C19" s="93">
        <v>-3322</v>
      </c>
      <c r="D19" s="93">
        <v>0</v>
      </c>
      <c r="E19" s="93">
        <v>3460</v>
      </c>
      <c r="F19" s="93">
        <v>-64.59029155319877</v>
      </c>
      <c r="G19" s="93">
        <v>5832.106196167901</v>
      </c>
      <c r="H19" s="93">
        <v>3347.1688563510997</v>
      </c>
      <c r="I19" s="93">
        <v>-537.5328223757</v>
      </c>
      <c r="J19" s="93">
        <v>271.8456472381</v>
      </c>
      <c r="K19" s="93">
        <v>-2428.66898192101</v>
      </c>
      <c r="L19" s="93">
        <v>-882.488634974583</v>
      </c>
      <c r="M19" s="341">
        <v>-2629.359522158381</v>
      </c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</row>
    <row r="20" spans="1:60" s="70" customFormat="1" ht="12.75" customHeight="1">
      <c r="A20" s="50" t="s">
        <v>114</v>
      </c>
      <c r="B20" s="50" t="s">
        <v>115</v>
      </c>
      <c r="C20" s="95">
        <v>10593</v>
      </c>
      <c r="D20" s="95">
        <v>11018</v>
      </c>
      <c r="E20" s="95">
        <v>14613</v>
      </c>
      <c r="F20" s="95">
        <v>18590.273911591703</v>
      </c>
      <c r="G20" s="96">
        <v>19218.532181373397</v>
      </c>
      <c r="H20" s="96">
        <v>14563.0458146756</v>
      </c>
      <c r="I20" s="96">
        <v>18116.3910900704</v>
      </c>
      <c r="J20" s="96">
        <v>17003.1753233938</v>
      </c>
      <c r="K20" s="96">
        <v>21020.3203449582</v>
      </c>
      <c r="L20" s="96">
        <v>23300.061231017087</v>
      </c>
      <c r="M20" s="342">
        <v>4823.605160821629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</row>
    <row r="21" spans="1:60" s="101" customFormat="1" ht="12.75" customHeight="1">
      <c r="A21" s="97" t="s">
        <v>376</v>
      </c>
      <c r="B21" s="97" t="s">
        <v>377</v>
      </c>
      <c r="C21" s="98">
        <v>0.12339681984972917</v>
      </c>
      <c r="D21" s="98">
        <v>0.1351023260946869</v>
      </c>
      <c r="E21" s="98">
        <v>0.16088828211875322</v>
      </c>
      <c r="F21" s="99">
        <v>18.576924403134694</v>
      </c>
      <c r="G21" s="99">
        <v>18.615708675137345</v>
      </c>
      <c r="H21" s="99">
        <v>16.854655106148996</v>
      </c>
      <c r="I21" s="99">
        <v>18.280051647169753</v>
      </c>
      <c r="J21" s="99">
        <v>19.840348558917555</v>
      </c>
      <c r="K21" s="99">
        <v>18.712684463206195</v>
      </c>
      <c r="L21" s="99">
        <v>18.418606227613115</v>
      </c>
      <c r="M21" s="343">
        <v>16.632153250759597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</row>
    <row r="22" spans="1:60" s="94" customFormat="1" ht="12.75" customHeight="1">
      <c r="A22" s="103" t="s">
        <v>94</v>
      </c>
      <c r="B22" s="103" t="s">
        <v>87</v>
      </c>
      <c r="C22" s="104">
        <v>172</v>
      </c>
      <c r="D22" s="104">
        <v>191</v>
      </c>
      <c r="E22" s="105">
        <v>381</v>
      </c>
      <c r="F22" s="105">
        <v>373.8000830695</v>
      </c>
      <c r="G22" s="96">
        <v>491.9270929494</v>
      </c>
      <c r="H22" s="96">
        <v>993.4836858953</v>
      </c>
      <c r="I22" s="96">
        <v>876.8164624841</v>
      </c>
      <c r="J22" s="96">
        <v>585.3584624841</v>
      </c>
      <c r="K22" s="96">
        <v>936.3885261285</v>
      </c>
      <c r="L22" s="96">
        <v>808.0030296863208</v>
      </c>
      <c r="M22" s="342">
        <v>175.5698602092817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s="108" customFormat="1" ht="12.75" customHeight="1">
      <c r="A23" s="103" t="s">
        <v>95</v>
      </c>
      <c r="B23" s="103" t="s">
        <v>88</v>
      </c>
      <c r="C23" s="104">
        <v>-2135</v>
      </c>
      <c r="D23" s="106">
        <v>-1843</v>
      </c>
      <c r="E23" s="105">
        <v>-1462</v>
      </c>
      <c r="F23" s="105">
        <v>-1168.9673345541</v>
      </c>
      <c r="G23" s="96">
        <v>-1728.8333774941998</v>
      </c>
      <c r="H23" s="96">
        <v>-939.746779472</v>
      </c>
      <c r="I23" s="96">
        <v>-1070.6895503341</v>
      </c>
      <c r="J23" s="96">
        <v>-1042.6575503341</v>
      </c>
      <c r="K23" s="96">
        <v>-1790.2274126142</v>
      </c>
      <c r="L23" s="96">
        <v>-3431.15326236063</v>
      </c>
      <c r="M23" s="342">
        <v>-681.8490387424982</v>
      </c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</row>
    <row r="24" spans="1:60" s="70" customFormat="1" ht="13.5">
      <c r="A24" s="50" t="s">
        <v>96</v>
      </c>
      <c r="B24" s="50" t="s">
        <v>67</v>
      </c>
      <c r="C24" s="95">
        <v>-1963</v>
      </c>
      <c r="D24" s="95">
        <v>-1652</v>
      </c>
      <c r="E24" s="95">
        <v>-1081</v>
      </c>
      <c r="F24" s="95">
        <v>-795.1672514846</v>
      </c>
      <c r="G24" s="96">
        <v>-1236.9062845448</v>
      </c>
      <c r="H24" s="96">
        <v>53.736906423300404</v>
      </c>
      <c r="I24" s="96">
        <v>-193.87308785000002</v>
      </c>
      <c r="J24" s="96">
        <v>-457.2990878500001</v>
      </c>
      <c r="K24" s="96">
        <v>-853.8388864857</v>
      </c>
      <c r="L24" s="96">
        <v>-2623.1502326743093</v>
      </c>
      <c r="M24" s="342">
        <v>-506.27917853321645</v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</row>
    <row r="25" spans="1:60" s="70" customFormat="1" ht="13.5">
      <c r="A25" s="50" t="s">
        <v>419</v>
      </c>
      <c r="B25" s="50" t="s">
        <v>417</v>
      </c>
      <c r="C25" s="95">
        <v>5308</v>
      </c>
      <c r="D25" s="95">
        <v>9366</v>
      </c>
      <c r="E25" s="95">
        <v>16992</v>
      </c>
      <c r="F25" s="95">
        <v>17859.696951660302</v>
      </c>
      <c r="G25" s="96">
        <v>12149.5197006607</v>
      </c>
      <c r="H25" s="96">
        <v>11269.6138647478</v>
      </c>
      <c r="I25" s="96">
        <v>18460.0508245961</v>
      </c>
      <c r="J25" s="96">
        <v>16817.7218827819</v>
      </c>
      <c r="K25" s="96">
        <v>17737.825345924997</v>
      </c>
      <c r="L25" s="96">
        <v>19794.422363368194</v>
      </c>
      <c r="M25" s="342">
        <v>1687.966457328689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</row>
    <row r="26" spans="1:60" s="101" customFormat="1" ht="13.5">
      <c r="A26" s="109" t="s">
        <v>420</v>
      </c>
      <c r="B26" s="97" t="s">
        <v>418</v>
      </c>
      <c r="C26" s="98">
        <v>0.06183237229891083</v>
      </c>
      <c r="D26" s="98">
        <v>0.11484556055571224</v>
      </c>
      <c r="E26" s="98">
        <v>0.18708093408347737</v>
      </c>
      <c r="F26" s="99">
        <v>17.846872063945916</v>
      </c>
      <c r="G26" s="110">
        <v>11.768428366737982</v>
      </c>
      <c r="H26" s="110">
        <v>13.042975850449192</v>
      </c>
      <c r="I26" s="110">
        <v>18.62681594834592</v>
      </c>
      <c r="J26" s="110">
        <v>19.623950101970035</v>
      </c>
      <c r="K26" s="110">
        <v>15.790545686967542</v>
      </c>
      <c r="L26" s="110">
        <v>15.647412571113787</v>
      </c>
      <c r="M26" s="320">
        <v>5.820235252350224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</row>
    <row r="27" spans="1:60" s="70" customFormat="1" ht="13.5">
      <c r="A27" s="68" t="s">
        <v>97</v>
      </c>
      <c r="B27" s="56" t="s">
        <v>68</v>
      </c>
      <c r="C27" s="93">
        <v>-1865</v>
      </c>
      <c r="D27" s="93">
        <v>-2528</v>
      </c>
      <c r="E27" s="93">
        <v>-3780</v>
      </c>
      <c r="F27" s="93">
        <v>-4645.520408869</v>
      </c>
      <c r="G27" s="93">
        <v>-3421.3009838463</v>
      </c>
      <c r="H27" s="93">
        <v>-2516.8613926338</v>
      </c>
      <c r="I27" s="93">
        <v>-3966.86905013671</v>
      </c>
      <c r="J27" s="96">
        <v>-3730.8690501367</v>
      </c>
      <c r="K27" s="93">
        <v>-4883.990566239</v>
      </c>
      <c r="L27" s="93">
        <v>-4493.240670384297</v>
      </c>
      <c r="M27" s="341">
        <v>-440.67088475677156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</row>
    <row r="28" spans="1:60" s="94" customFormat="1" ht="13.5">
      <c r="A28" s="50" t="s">
        <v>98</v>
      </c>
      <c r="B28" s="50" t="s">
        <v>69</v>
      </c>
      <c r="C28" s="95">
        <v>3443</v>
      </c>
      <c r="D28" s="95">
        <v>6838</v>
      </c>
      <c r="E28" s="95">
        <v>13212</v>
      </c>
      <c r="F28" s="95">
        <v>13214.1777856198</v>
      </c>
      <c r="G28" s="96">
        <v>8728.21931653708</v>
      </c>
      <c r="H28" s="96">
        <v>8752.75104448411</v>
      </c>
      <c r="I28" s="96">
        <v>14493.1811846075</v>
      </c>
      <c r="J28" s="96">
        <v>13086.852832645201</v>
      </c>
      <c r="K28" s="96">
        <v>12853.833640341001</v>
      </c>
      <c r="L28" s="96">
        <v>15301.181693791188</v>
      </c>
      <c r="M28" s="342">
        <v>1247.2955725719175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60" s="101" customFormat="1" ht="13.5">
      <c r="A29" s="109" t="s">
        <v>378</v>
      </c>
      <c r="B29" s="97" t="s">
        <v>379</v>
      </c>
      <c r="C29" s="98">
        <v>0.040107169899236995</v>
      </c>
      <c r="D29" s="98">
        <v>0.08384731401665174</v>
      </c>
      <c r="E29" s="98">
        <v>0.14546335340812755</v>
      </c>
      <c r="F29" s="110">
        <v>13.204688803427258</v>
      </c>
      <c r="G29" s="110">
        <v>8.454443165375462</v>
      </c>
      <c r="H29" s="110">
        <v>10.130064957709623</v>
      </c>
      <c r="I29" s="110">
        <v>14.62411024741156</v>
      </c>
      <c r="J29" s="110">
        <v>15.270543107421961</v>
      </c>
      <c r="K29" s="110">
        <v>11.44272442603084</v>
      </c>
      <c r="L29" s="110">
        <v>12.095523597162666</v>
      </c>
      <c r="M29" s="320">
        <v>4.300768910462901</v>
      </c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</row>
    <row r="30" spans="1:60" s="70" customFormat="1" ht="13.5">
      <c r="A30" s="68" t="s">
        <v>270</v>
      </c>
      <c r="B30" s="68" t="s">
        <v>70</v>
      </c>
      <c r="C30" s="111">
        <v>2.79</v>
      </c>
      <c r="D30" s="111">
        <v>5.48</v>
      </c>
      <c r="E30" s="111">
        <v>10.54</v>
      </c>
      <c r="F30" s="111">
        <v>10.54</v>
      </c>
      <c r="G30" s="111">
        <v>6.97098928369677</v>
      </c>
      <c r="H30" s="111">
        <v>6.98892233862155</v>
      </c>
      <c r="I30" s="111">
        <v>11.535774312722</v>
      </c>
      <c r="J30" s="111">
        <v>10.41</v>
      </c>
      <c r="K30" s="111">
        <v>10.2465242557732</v>
      </c>
      <c r="L30" s="111">
        <v>12.1970333190533</v>
      </c>
      <c r="M30" s="321">
        <v>0.994799475262633</v>
      </c>
      <c r="N30" s="361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</row>
    <row r="31" spans="1:60" s="70" customFormat="1" ht="13.5">
      <c r="A31" s="68" t="s">
        <v>271</v>
      </c>
      <c r="B31" s="68" t="s">
        <v>243</v>
      </c>
      <c r="C31" s="112">
        <v>3.5</v>
      </c>
      <c r="D31" s="111">
        <v>5.48</v>
      </c>
      <c r="E31" s="111">
        <v>8.04</v>
      </c>
      <c r="F31" s="55">
        <v>10.39</v>
      </c>
      <c r="G31" s="111">
        <v>11.12</v>
      </c>
      <c r="H31" s="111">
        <v>8.63948047568787</v>
      </c>
      <c r="I31" s="111">
        <v>11.2428493506649</v>
      </c>
      <c r="J31" s="111">
        <v>10.28</v>
      </c>
      <c r="K31" s="111">
        <v>11.9853854222444</v>
      </c>
      <c r="L31" s="111">
        <v>12.702606429075</v>
      </c>
      <c r="M31" s="321">
        <v>2.61626812309287</v>
      </c>
      <c r="N31" s="361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</row>
    <row r="32" spans="1:60" s="70" customFormat="1" ht="13.5">
      <c r="A32" s="68"/>
      <c r="B32" s="68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294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</row>
    <row r="33" spans="1:60" s="94" customFormat="1" ht="13.5">
      <c r="A33" s="113" t="s">
        <v>99</v>
      </c>
      <c r="B33" s="113" t="s">
        <v>71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299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</row>
    <row r="34" spans="1:60" s="70" customFormat="1" ht="13.5">
      <c r="A34" s="68" t="s">
        <v>90</v>
      </c>
      <c r="B34" s="68" t="s">
        <v>89</v>
      </c>
      <c r="C34" s="55">
        <v>2781</v>
      </c>
      <c r="D34" s="114">
        <v>2372</v>
      </c>
      <c r="E34" s="114">
        <v>1299</v>
      </c>
      <c r="F34" s="114">
        <v>69.96581886299828</v>
      </c>
      <c r="G34" s="114">
        <v>71.26004565300536</v>
      </c>
      <c r="H34" s="114">
        <v>1.0718992369947955</v>
      </c>
      <c r="I34" s="114">
        <v>1.6937656670052093</v>
      </c>
      <c r="J34" s="114">
        <v>15235.602192913488</v>
      </c>
      <c r="K34" s="114">
        <v>14822.285883727993</v>
      </c>
      <c r="L34" s="114">
        <v>0</v>
      </c>
      <c r="M34" s="292">
        <v>0</v>
      </c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</row>
    <row r="35" spans="1:60" s="70" customFormat="1" ht="13.5">
      <c r="A35" s="68" t="s">
        <v>65</v>
      </c>
      <c r="B35" s="68" t="s">
        <v>13</v>
      </c>
      <c r="C35" s="55">
        <v>4977</v>
      </c>
      <c r="D35" s="55">
        <v>2877</v>
      </c>
      <c r="E35" s="114">
        <v>3079</v>
      </c>
      <c r="F35" s="114">
        <v>851.6683163380076</v>
      </c>
      <c r="G35" s="114">
        <v>294.94498118000047</v>
      </c>
      <c r="H35" s="114">
        <v>5.750350527698174</v>
      </c>
      <c r="I35" s="114">
        <v>4.959963696004706</v>
      </c>
      <c r="J35" s="114">
        <v>13409.681135258303</v>
      </c>
      <c r="K35" s="114">
        <v>11122.05065885</v>
      </c>
      <c r="L35" s="114">
        <v>0</v>
      </c>
      <c r="M35" s="292">
        <v>0</v>
      </c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</row>
    <row r="36" spans="1:60" s="70" customFormat="1" ht="13.5">
      <c r="A36" s="68" t="s">
        <v>93</v>
      </c>
      <c r="B36" s="68" t="s">
        <v>23</v>
      </c>
      <c r="C36" s="55">
        <v>-1209</v>
      </c>
      <c r="D36" s="55">
        <v>-1361</v>
      </c>
      <c r="E36" s="114">
        <v>-62</v>
      </c>
      <c r="F36" s="114">
        <v>-552.1966703661019</v>
      </c>
      <c r="G36" s="114">
        <v>-203.92682579289976</v>
      </c>
      <c r="H36" s="114">
        <v>-31.663497748899317</v>
      </c>
      <c r="I36" s="114">
        <v>-9.538389040204493</v>
      </c>
      <c r="J36" s="114">
        <v>1369.3645527761</v>
      </c>
      <c r="K36" s="114">
        <v>2320.5363472058016</v>
      </c>
      <c r="L36" s="114">
        <v>-0.00056775530174491</v>
      </c>
      <c r="M36" s="292">
        <v>0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</row>
    <row r="37" spans="1:60" s="70" customFormat="1" ht="13.5">
      <c r="A37" s="68" t="s">
        <v>419</v>
      </c>
      <c r="B37" s="68" t="s">
        <v>417</v>
      </c>
      <c r="C37" s="55">
        <v>-1249</v>
      </c>
      <c r="D37" s="55">
        <v>-1370</v>
      </c>
      <c r="E37" s="114">
        <v>-52</v>
      </c>
      <c r="F37" s="114">
        <v>-544.6966703661019</v>
      </c>
      <c r="G37" s="114">
        <v>-205.00573042039832</v>
      </c>
      <c r="H37" s="114">
        <v>-31.663497748901136</v>
      </c>
      <c r="I37" s="114">
        <v>-9.538381813701562</v>
      </c>
      <c r="J37" s="114">
        <v>1632.7905600025988</v>
      </c>
      <c r="K37" s="114">
        <v>3704.9835546064023</v>
      </c>
      <c r="L37" s="114">
        <v>-0.0005677552999259206</v>
      </c>
      <c r="M37" s="292">
        <v>0</v>
      </c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</row>
    <row r="38" spans="1:60" s="70" customFormat="1" ht="13.5">
      <c r="A38" s="115" t="s">
        <v>100</v>
      </c>
      <c r="B38" s="115" t="s">
        <v>72</v>
      </c>
      <c r="C38" s="116">
        <v>-1249</v>
      </c>
      <c r="D38" s="116">
        <v>-1370</v>
      </c>
      <c r="E38" s="116">
        <v>-52</v>
      </c>
      <c r="F38" s="116">
        <v>-545</v>
      </c>
      <c r="G38" s="117">
        <v>-205</v>
      </c>
      <c r="H38" s="117">
        <v>-31.663497748901136</v>
      </c>
      <c r="I38" s="117">
        <v>-9.538381813701562</v>
      </c>
      <c r="J38" s="117">
        <v>1396.7899701506994</v>
      </c>
      <c r="K38" s="114">
        <v>-1628.436123472602</v>
      </c>
      <c r="L38" s="114">
        <v>-0.0005677552981069311</v>
      </c>
      <c r="M38" s="292">
        <v>0</v>
      </c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</row>
    <row r="39" spans="1:60" s="119" customFormat="1" ht="13.5">
      <c r="A39" s="68" t="s">
        <v>261</v>
      </c>
      <c r="B39" s="68" t="s">
        <v>75</v>
      </c>
      <c r="C39" s="112">
        <v>-1</v>
      </c>
      <c r="D39" s="111">
        <v>-1.09</v>
      </c>
      <c r="E39" s="111">
        <v>-0.04</v>
      </c>
      <c r="F39" s="111">
        <v>-0.4342337237517899</v>
      </c>
      <c r="G39" s="111">
        <v>-0.16</v>
      </c>
      <c r="H39" s="111">
        <v>-0.03</v>
      </c>
      <c r="I39" s="111">
        <v>-0.03</v>
      </c>
      <c r="J39" s="112">
        <v>1.1181702878070006</v>
      </c>
      <c r="K39" s="112">
        <v>-1.2981938760743912</v>
      </c>
      <c r="L39" s="112">
        <v>-4.52616118806759E-07</v>
      </c>
      <c r="M39" s="322">
        <v>0</v>
      </c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</row>
    <row r="40" spans="1:60" s="119" customFormat="1" ht="13.5">
      <c r="A40" s="68" t="s">
        <v>312</v>
      </c>
      <c r="B40" s="68" t="s">
        <v>351</v>
      </c>
      <c r="C40" s="111">
        <v>0.22999999999999998</v>
      </c>
      <c r="D40" s="111">
        <v>-1.09</v>
      </c>
      <c r="E40" s="111">
        <v>-0.04</v>
      </c>
      <c r="F40" s="120">
        <v>-0.4400000000000013</v>
      </c>
      <c r="G40" s="112">
        <v>-0.15999999999999837</v>
      </c>
      <c r="H40" s="112">
        <v>-0.029480475687870822</v>
      </c>
      <c r="I40" s="112">
        <v>-0.007604024916799901</v>
      </c>
      <c r="J40" s="112">
        <v>1.224569086465701</v>
      </c>
      <c r="K40" s="112">
        <v>2.0602823561319</v>
      </c>
      <c r="L40" s="112">
        <v>-4.5261604952884227E-07</v>
      </c>
      <c r="M40" s="322">
        <v>0</v>
      </c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</row>
    <row r="41" spans="1:60" s="70" customFormat="1" ht="13.5">
      <c r="A41" s="88"/>
      <c r="B41" s="88"/>
      <c r="C41" s="88"/>
      <c r="D41" s="88"/>
      <c r="E41" s="88"/>
      <c r="F41" s="88"/>
      <c r="G41" s="88"/>
      <c r="H41" s="88"/>
      <c r="I41" s="88"/>
      <c r="J41" s="121"/>
      <c r="K41" s="54"/>
      <c r="L41" s="54"/>
      <c r="M41" s="299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</row>
    <row r="42" spans="1:60" ht="13.5">
      <c r="A42" s="122" t="s">
        <v>101</v>
      </c>
      <c r="B42" s="122" t="s">
        <v>73</v>
      </c>
      <c r="C42" s="123"/>
      <c r="D42" s="123"/>
      <c r="E42" s="123"/>
      <c r="F42" s="123"/>
      <c r="G42" s="123"/>
      <c r="H42" s="123"/>
      <c r="I42" s="123"/>
      <c r="J42" s="123"/>
      <c r="K42" s="55"/>
      <c r="L42" s="55"/>
      <c r="M42" s="294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</row>
    <row r="43" spans="1:60" ht="13.5">
      <c r="A43" s="68" t="s">
        <v>90</v>
      </c>
      <c r="B43" s="68" t="s">
        <v>89</v>
      </c>
      <c r="C43" s="125">
        <v>86378</v>
      </c>
      <c r="D43" s="125">
        <v>84233</v>
      </c>
      <c r="E43" s="125">
        <v>96743</v>
      </c>
      <c r="F43" s="125">
        <v>102509.789416917</v>
      </c>
      <c r="G43" s="125">
        <v>104146.68404388601</v>
      </c>
      <c r="H43" s="126">
        <v>86287.8610681391</v>
      </c>
      <c r="I43" s="126">
        <v>108900.122795314</v>
      </c>
      <c r="J43" s="126">
        <v>108900.12279531699</v>
      </c>
      <c r="K43" s="93">
        <v>134018.635354951</v>
      </c>
      <c r="L43" s="93">
        <v>125010.92922435468</v>
      </c>
      <c r="M43" s="341">
        <v>31981.421765858868</v>
      </c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</row>
    <row r="44" spans="1:60" ht="13.5">
      <c r="A44" s="68" t="s">
        <v>65</v>
      </c>
      <c r="B44" s="68" t="s">
        <v>13</v>
      </c>
      <c r="C44" s="123">
        <v>90822</v>
      </c>
      <c r="D44" s="123">
        <v>84430</v>
      </c>
      <c r="E44" s="125">
        <v>93906</v>
      </c>
      <c r="F44" s="125">
        <v>100923.52901925801</v>
      </c>
      <c r="G44" s="125">
        <v>103533.196700499</v>
      </c>
      <c r="H44" s="126">
        <v>86409.4514227771</v>
      </c>
      <c r="I44" s="126">
        <v>99109.6640408057</v>
      </c>
      <c r="J44" s="126">
        <v>99109.6640408079</v>
      </c>
      <c r="K44" s="93">
        <v>123452.98457399399</v>
      </c>
      <c r="L44" s="93">
        <v>126502.8468662613</v>
      </c>
      <c r="M44" s="341">
        <v>29001.687803720386</v>
      </c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</row>
    <row r="45" spans="1:60" ht="13.5">
      <c r="A45" s="68" t="s">
        <v>93</v>
      </c>
      <c r="B45" s="68" t="s">
        <v>23</v>
      </c>
      <c r="C45" s="123">
        <v>6062</v>
      </c>
      <c r="D45" s="123">
        <v>9657</v>
      </c>
      <c r="E45" s="125">
        <v>18011</v>
      </c>
      <c r="F45" s="125">
        <v>18102.6675327788</v>
      </c>
      <c r="G45" s="125">
        <v>13182.4991594126</v>
      </c>
      <c r="H45" s="126">
        <v>11184.2134605756</v>
      </c>
      <c r="I45" s="126">
        <v>18644.385523405897</v>
      </c>
      <c r="J45" s="126">
        <v>18644.385523408</v>
      </c>
      <c r="K45" s="93">
        <v>20912.2005796165</v>
      </c>
      <c r="L45" s="93">
        <v>22417.572596042504</v>
      </c>
      <c r="M45" s="341">
        <v>2194.2456386632484</v>
      </c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</row>
    <row r="46" spans="1:60" ht="13.5">
      <c r="A46" s="68" t="s">
        <v>419</v>
      </c>
      <c r="B46" s="68" t="s">
        <v>417</v>
      </c>
      <c r="C46" s="123">
        <v>4059</v>
      </c>
      <c r="D46" s="123">
        <v>7996</v>
      </c>
      <c r="E46" s="125">
        <v>16940</v>
      </c>
      <c r="F46" s="125">
        <v>17315.0002812942</v>
      </c>
      <c r="G46" s="125">
        <v>11944.513970240301</v>
      </c>
      <c r="H46" s="126">
        <v>11237.950366998899</v>
      </c>
      <c r="I46" s="126">
        <v>18450.512442782398</v>
      </c>
      <c r="J46" s="126">
        <v>18450.5124427845</v>
      </c>
      <c r="K46" s="93">
        <v>21442.8089005314</v>
      </c>
      <c r="L46" s="93">
        <v>19794.422364175483</v>
      </c>
      <c r="M46" s="341">
        <v>1687.966457328689</v>
      </c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</row>
    <row r="47" spans="1:60" ht="13.5">
      <c r="A47" s="115" t="s">
        <v>102</v>
      </c>
      <c r="B47" s="115" t="s">
        <v>74</v>
      </c>
      <c r="C47" s="116">
        <v>2194</v>
      </c>
      <c r="D47" s="116">
        <v>5468</v>
      </c>
      <c r="E47" s="116">
        <v>13160</v>
      </c>
      <c r="F47" s="116">
        <v>12669.4811152537</v>
      </c>
      <c r="G47" s="121">
        <v>8523.21358611672</v>
      </c>
      <c r="H47" s="117">
        <v>8721.0875467352</v>
      </c>
      <c r="I47" s="117">
        <v>14483.6428027938</v>
      </c>
      <c r="J47" s="117">
        <v>14483.642802795901</v>
      </c>
      <c r="K47" s="96">
        <v>11225.3975168684</v>
      </c>
      <c r="L47" s="96">
        <v>15301.181693791188</v>
      </c>
      <c r="M47" s="342">
        <v>1247.2955725719175</v>
      </c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</row>
    <row r="48" spans="1:60" ht="13.5">
      <c r="A48" s="115"/>
      <c r="B48" s="115"/>
      <c r="C48" s="116"/>
      <c r="D48" s="116"/>
      <c r="E48" s="116"/>
      <c r="F48" s="116"/>
      <c r="G48" s="121"/>
      <c r="H48" s="117"/>
      <c r="I48" s="117"/>
      <c r="J48" s="117"/>
      <c r="K48" s="96"/>
      <c r="L48" s="96"/>
      <c r="M48" s="342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</row>
    <row r="49" spans="1:60" ht="13.5">
      <c r="A49" s="115"/>
      <c r="B49" s="115"/>
      <c r="C49" s="116"/>
      <c r="D49" s="116"/>
      <c r="E49" s="116"/>
      <c r="F49" s="116"/>
      <c r="G49" s="121"/>
      <c r="H49" s="117"/>
      <c r="I49" s="117"/>
      <c r="J49" s="117"/>
      <c r="K49" s="96"/>
      <c r="L49" s="96"/>
      <c r="M49" s="342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</row>
    <row r="50" spans="1:60" ht="13.5">
      <c r="A50" s="68" t="s">
        <v>103</v>
      </c>
      <c r="B50" s="68" t="s">
        <v>76</v>
      </c>
      <c r="C50" s="55">
        <v>1.79</v>
      </c>
      <c r="D50" s="55">
        <v>4.39</v>
      </c>
      <c r="E50" s="111">
        <v>10.5</v>
      </c>
      <c r="F50" s="111">
        <v>10.11</v>
      </c>
      <c r="G50" s="127">
        <v>6.8075581365024</v>
      </c>
      <c r="H50" s="128">
        <v>6.96368010880349</v>
      </c>
      <c r="I50" s="128">
        <v>11.5281702878053</v>
      </c>
      <c r="J50" s="128">
        <v>11.528170287807</v>
      </c>
      <c r="K50" s="111">
        <v>8.94833037969881</v>
      </c>
      <c r="L50" s="111">
        <v>12.1970333190533</v>
      </c>
      <c r="M50" s="321">
        <v>0.994799475262633</v>
      </c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</row>
    <row r="51" spans="1:60" s="129" customFormat="1" ht="13.5">
      <c r="A51" s="68" t="s">
        <v>272</v>
      </c>
      <c r="B51" s="68" t="s">
        <v>244</v>
      </c>
      <c r="C51" s="120">
        <v>3.73</v>
      </c>
      <c r="D51" s="120">
        <v>4.390456597113321</v>
      </c>
      <c r="E51" s="120">
        <v>7.996215500113264</v>
      </c>
      <c r="F51" s="120">
        <v>9.95</v>
      </c>
      <c r="G51" s="112">
        <v>10.96</v>
      </c>
      <c r="H51" s="111">
        <v>8.61</v>
      </c>
      <c r="I51" s="111">
        <v>11.2352453257481</v>
      </c>
      <c r="J51" s="111">
        <v>11.5045690864657</v>
      </c>
      <c r="K51" s="111">
        <v>14.0456677783763</v>
      </c>
      <c r="L51" s="111">
        <v>12.702606429075</v>
      </c>
      <c r="M51" s="321">
        <f>2.61229753725973+0.01</f>
        <v>2.6222975372597297</v>
      </c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</row>
    <row r="52" spans="1:60" ht="13.5">
      <c r="A52" s="55"/>
      <c r="B52" s="55"/>
      <c r="C52" s="55"/>
      <c r="D52" s="55"/>
      <c r="E52" s="55"/>
      <c r="F52" s="55"/>
      <c r="G52" s="55"/>
      <c r="H52" s="55"/>
      <c r="I52" s="128"/>
      <c r="J52" s="128"/>
      <c r="K52" s="111"/>
      <c r="L52" s="111"/>
      <c r="M52" s="321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</row>
    <row r="53" spans="1:60" s="130" customFormat="1" ht="13.5">
      <c r="A53" s="54" t="s">
        <v>426</v>
      </c>
      <c r="B53" s="54" t="s">
        <v>77</v>
      </c>
      <c r="C53" s="54"/>
      <c r="D53" s="54"/>
      <c r="E53" s="54"/>
      <c r="F53" s="54"/>
      <c r="G53" s="54"/>
      <c r="H53" s="54"/>
      <c r="I53" s="128"/>
      <c r="J53" s="128"/>
      <c r="K53" s="111"/>
      <c r="L53" s="111"/>
      <c r="M53" s="321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</row>
    <row r="54" spans="1:60" ht="13.5">
      <c r="A54" s="56" t="s">
        <v>104</v>
      </c>
      <c r="B54" s="56" t="s">
        <v>78</v>
      </c>
      <c r="C54" s="123">
        <v>589</v>
      </c>
      <c r="D54" s="123">
        <v>168</v>
      </c>
      <c r="E54" s="123">
        <v>860</v>
      </c>
      <c r="F54" s="123">
        <v>-684</v>
      </c>
      <c r="G54" s="125">
        <v>-1638</v>
      </c>
      <c r="H54" s="125">
        <v>-1146</v>
      </c>
      <c r="I54" s="126">
        <v>2492.2165683533</v>
      </c>
      <c r="J54" s="126">
        <v>2492.2165683533</v>
      </c>
      <c r="K54" s="93">
        <v>3405.4912376381</v>
      </c>
      <c r="L54" s="93">
        <v>-510.2297948159274</v>
      </c>
      <c r="M54" s="341">
        <v>337.37033280443717</v>
      </c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</row>
    <row r="55" spans="1:60" ht="13.5">
      <c r="A55" s="56" t="s">
        <v>105</v>
      </c>
      <c r="B55" s="56" t="s">
        <v>79</v>
      </c>
      <c r="C55" s="123">
        <v>-139</v>
      </c>
      <c r="D55" s="123">
        <v>-82</v>
      </c>
      <c r="E55" s="123">
        <v>-109</v>
      </c>
      <c r="F55" s="123">
        <v>163</v>
      </c>
      <c r="G55" s="123">
        <v>323</v>
      </c>
      <c r="H55" s="123">
        <v>225</v>
      </c>
      <c r="I55" s="126">
        <v>-501.09260096289995</v>
      </c>
      <c r="J55" s="126">
        <v>-501.09260096289995</v>
      </c>
      <c r="K55" s="93">
        <v>-785.5081597902999</v>
      </c>
      <c r="L55" s="93">
        <v>166.52277220158288</v>
      </c>
      <c r="M55" s="341">
        <v>-64.54241148898092</v>
      </c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</row>
    <row r="56" spans="1:60" s="130" customFormat="1" ht="13.5">
      <c r="A56" s="54" t="s">
        <v>423</v>
      </c>
      <c r="B56" s="54" t="s">
        <v>422</v>
      </c>
      <c r="C56" s="88">
        <v>450</v>
      </c>
      <c r="D56" s="88">
        <v>86</v>
      </c>
      <c r="E56" s="88">
        <v>751</v>
      </c>
      <c r="F56" s="88">
        <v>-521</v>
      </c>
      <c r="G56" s="116">
        <v>-1315</v>
      </c>
      <c r="H56" s="116">
        <v>-921</v>
      </c>
      <c r="I56" s="116">
        <v>1991.1239673904</v>
      </c>
      <c r="J56" s="116">
        <v>1991.1239673904</v>
      </c>
      <c r="K56" s="95">
        <v>2619.9830778478</v>
      </c>
      <c r="L56" s="95">
        <v>-343.7070226143445</v>
      </c>
      <c r="M56" s="345">
        <v>272.8279213154562</v>
      </c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</row>
    <row r="57" spans="1:60" s="130" customFormat="1" ht="13.5">
      <c r="A57" s="54" t="s">
        <v>425</v>
      </c>
      <c r="B57" s="54" t="s">
        <v>412</v>
      </c>
      <c r="C57" s="121"/>
      <c r="D57" s="121"/>
      <c r="E57" s="121"/>
      <c r="F57" s="88"/>
      <c r="G57" s="88"/>
      <c r="H57" s="88"/>
      <c r="I57" s="88"/>
      <c r="J57" s="88"/>
      <c r="K57" s="54"/>
      <c r="L57" s="54"/>
      <c r="M57" s="299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</row>
    <row r="58" spans="1:60" ht="13.5">
      <c r="A58" s="56" t="s">
        <v>106</v>
      </c>
      <c r="B58" s="56" t="s">
        <v>80</v>
      </c>
      <c r="C58" s="123">
        <v>-972</v>
      </c>
      <c r="D58" s="123">
        <v>2323</v>
      </c>
      <c r="E58" s="123">
        <v>-1353</v>
      </c>
      <c r="F58" s="125">
        <v>1752</v>
      </c>
      <c r="G58" s="125">
        <v>1880</v>
      </c>
      <c r="H58" s="125">
        <v>-4754</v>
      </c>
      <c r="I58" s="126">
        <v>3845.5947128705698</v>
      </c>
      <c r="J58" s="126">
        <v>3845.5947128705698</v>
      </c>
      <c r="K58" s="93">
        <v>7616.021070753</v>
      </c>
      <c r="L58" s="93">
        <v>-3112.5431203823514</v>
      </c>
      <c r="M58" s="341">
        <v>5180.954327676431</v>
      </c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</row>
    <row r="59" spans="1:60" ht="13.5">
      <c r="A59" s="56" t="s">
        <v>493</v>
      </c>
      <c r="B59" s="56" t="s">
        <v>491</v>
      </c>
      <c r="C59" s="123">
        <v>55</v>
      </c>
      <c r="D59" s="123">
        <v>106</v>
      </c>
      <c r="E59" s="123">
        <v>86</v>
      </c>
      <c r="F59" s="125">
        <v>18</v>
      </c>
      <c r="G59" s="125">
        <v>20</v>
      </c>
      <c r="H59" s="125">
        <v>28</v>
      </c>
      <c r="I59" s="126">
        <v>47.871</v>
      </c>
      <c r="J59" s="126">
        <v>47.871</v>
      </c>
      <c r="K59" s="93">
        <v>-97.804</v>
      </c>
      <c r="L59" s="93">
        <v>1051.96294959</v>
      </c>
      <c r="M59" s="341">
        <v>-995.6336599141025</v>
      </c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</row>
    <row r="60" spans="1:60" ht="13.5">
      <c r="A60" s="56" t="s">
        <v>107</v>
      </c>
      <c r="B60" s="56" t="s">
        <v>81</v>
      </c>
      <c r="C60" s="123">
        <v>-7</v>
      </c>
      <c r="D60" s="123">
        <v>-22</v>
      </c>
      <c r="E60" s="123">
        <v>-19</v>
      </c>
      <c r="F60" s="125">
        <v>-4</v>
      </c>
      <c r="G60" s="125">
        <v>0</v>
      </c>
      <c r="H60" s="125">
        <v>-8</v>
      </c>
      <c r="I60" s="126">
        <v>-11.299</v>
      </c>
      <c r="J60" s="126">
        <v>-11.299</v>
      </c>
      <c r="K60" s="93">
        <v>34.178</v>
      </c>
      <c r="L60" s="93">
        <v>-216.70436714114</v>
      </c>
      <c r="M60" s="341">
        <v>205.100534</v>
      </c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</row>
    <row r="61" spans="1:60" ht="13.5">
      <c r="A61" s="56" t="s">
        <v>489</v>
      </c>
      <c r="B61" s="56" t="s">
        <v>488</v>
      </c>
      <c r="C61" s="123"/>
      <c r="D61" s="123"/>
      <c r="E61" s="123"/>
      <c r="F61" s="125"/>
      <c r="G61" s="125"/>
      <c r="H61" s="125"/>
      <c r="I61" s="126"/>
      <c r="J61" s="126"/>
      <c r="K61" s="93"/>
      <c r="L61" s="93">
        <v>-1.829941</v>
      </c>
      <c r="M61" s="341">
        <v>0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</row>
    <row r="62" spans="1:60" s="130" customFormat="1" ht="13.5">
      <c r="A62" s="54" t="s">
        <v>424</v>
      </c>
      <c r="B62" s="54" t="s">
        <v>421</v>
      </c>
      <c r="C62" s="131">
        <v>-924</v>
      </c>
      <c r="D62" s="131">
        <v>2407</v>
      </c>
      <c r="E62" s="131">
        <v>-1286</v>
      </c>
      <c r="F62" s="116">
        <v>1766</v>
      </c>
      <c r="G62" s="116">
        <v>1900</v>
      </c>
      <c r="H62" s="116">
        <v>-4734</v>
      </c>
      <c r="I62" s="116">
        <v>3882.16671287057</v>
      </c>
      <c r="J62" s="116">
        <v>3882.16671287057</v>
      </c>
      <c r="K62" s="95">
        <v>7552.395070752999</v>
      </c>
      <c r="L62" s="95">
        <v>-2279.1144789334912</v>
      </c>
      <c r="M62" s="345">
        <v>4390.4212017623295</v>
      </c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</row>
    <row r="63" spans="1:60" ht="13.5">
      <c r="A63" s="54" t="s">
        <v>108</v>
      </c>
      <c r="B63" s="54" t="s">
        <v>82</v>
      </c>
      <c r="C63" s="131">
        <v>-474</v>
      </c>
      <c r="D63" s="131">
        <v>2493</v>
      </c>
      <c r="E63" s="131">
        <v>-535</v>
      </c>
      <c r="F63" s="116">
        <v>1245</v>
      </c>
      <c r="G63" s="116">
        <v>585</v>
      </c>
      <c r="H63" s="116">
        <v>-5655</v>
      </c>
      <c r="I63" s="116">
        <v>5873.29068026097</v>
      </c>
      <c r="J63" s="116">
        <v>5873.29068026097</v>
      </c>
      <c r="K63" s="95">
        <v>10172.3781486008</v>
      </c>
      <c r="L63" s="95">
        <v>-2622.821501547836</v>
      </c>
      <c r="M63" s="345">
        <v>4663.249123077786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</row>
    <row r="64" spans="1:60" s="130" customFormat="1" ht="13.5">
      <c r="A64" s="54" t="s">
        <v>109</v>
      </c>
      <c r="B64" s="54" t="s">
        <v>83</v>
      </c>
      <c r="C64" s="131">
        <v>1720</v>
      </c>
      <c r="D64" s="131">
        <v>7961</v>
      </c>
      <c r="E64" s="131">
        <v>12625</v>
      </c>
      <c r="F64" s="116">
        <v>13914</v>
      </c>
      <c r="G64" s="116">
        <v>9108</v>
      </c>
      <c r="H64" s="116">
        <v>3066</v>
      </c>
      <c r="I64" s="117">
        <v>20356.93348305477</v>
      </c>
      <c r="J64" s="117">
        <v>20356.93348305687</v>
      </c>
      <c r="K64" s="96">
        <v>21397.7756654692</v>
      </c>
      <c r="L64" s="96">
        <v>12678.360192243352</v>
      </c>
      <c r="M64" s="342">
        <v>5910.5446956497035</v>
      </c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</row>
    <row r="65" spans="1:60" s="130" customFormat="1" ht="13.5">
      <c r="A65" s="54" t="s">
        <v>110</v>
      </c>
      <c r="B65" s="54" t="s">
        <v>84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299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</row>
    <row r="66" spans="1:60" ht="13.5">
      <c r="A66" s="56" t="s">
        <v>111</v>
      </c>
      <c r="B66" s="56" t="s">
        <v>85</v>
      </c>
      <c r="C66" s="125">
        <v>2247</v>
      </c>
      <c r="D66" s="125">
        <v>5508</v>
      </c>
      <c r="E66" s="125">
        <v>13174</v>
      </c>
      <c r="F66" s="125">
        <v>12679</v>
      </c>
      <c r="G66" s="125">
        <v>8539</v>
      </c>
      <c r="H66" s="125">
        <v>8735</v>
      </c>
      <c r="I66" s="125">
        <v>14460.7745269578</v>
      </c>
      <c r="J66" s="125">
        <v>14460.774526959902</v>
      </c>
      <c r="K66" s="114">
        <v>11212.3186626354</v>
      </c>
      <c r="L66" s="114">
        <v>15300.181693791188</v>
      </c>
      <c r="M66" s="292">
        <v>1247.8624579772334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60" ht="13.5">
      <c r="A67" s="56" t="s">
        <v>112</v>
      </c>
      <c r="B67" s="56" t="s">
        <v>385</v>
      </c>
      <c r="C67" s="125">
        <v>-53</v>
      </c>
      <c r="D67" s="125">
        <v>-40</v>
      </c>
      <c r="E67" s="125">
        <v>-14</v>
      </c>
      <c r="F67" s="123">
        <v>-10</v>
      </c>
      <c r="G67" s="123">
        <v>-16</v>
      </c>
      <c r="H67" s="123">
        <v>-14</v>
      </c>
      <c r="I67" s="126">
        <v>22.868275836000002</v>
      </c>
      <c r="J67" s="132">
        <v>22.868275836000002</v>
      </c>
      <c r="K67" s="93">
        <v>13.078854233000001</v>
      </c>
      <c r="L67" s="93">
        <v>1</v>
      </c>
      <c r="M67" s="341">
        <v>-0.986514004983153</v>
      </c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</row>
    <row r="68" spans="1:60" s="130" customFormat="1" ht="13.5">
      <c r="A68" s="88" t="s">
        <v>113</v>
      </c>
      <c r="B68" s="54" t="s">
        <v>86</v>
      </c>
      <c r="C68" s="125"/>
      <c r="D68" s="125"/>
      <c r="E68" s="125"/>
      <c r="F68" s="123"/>
      <c r="G68" s="123"/>
      <c r="H68" s="123"/>
      <c r="I68" s="123"/>
      <c r="J68" s="123"/>
      <c r="K68" s="55"/>
      <c r="L68" s="55"/>
      <c r="M68" s="294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</row>
    <row r="69" spans="1:60" ht="13.5">
      <c r="A69" s="56" t="s">
        <v>111</v>
      </c>
      <c r="B69" s="56" t="s">
        <v>85</v>
      </c>
      <c r="C69" s="55">
        <v>1770</v>
      </c>
      <c r="D69" s="55">
        <v>8001</v>
      </c>
      <c r="E69" s="55">
        <v>12639</v>
      </c>
      <c r="F69" s="125">
        <v>13924</v>
      </c>
      <c r="G69" s="125">
        <v>9124</v>
      </c>
      <c r="H69" s="125">
        <v>3077</v>
      </c>
      <c r="I69" s="125">
        <v>20323.06520721877</v>
      </c>
      <c r="J69" s="125">
        <v>20323.06520722087</v>
      </c>
      <c r="K69" s="114">
        <v>21384.696811236197</v>
      </c>
      <c r="L69" s="114">
        <v>12678.360192243352</v>
      </c>
      <c r="M69" s="292">
        <v>5910.144695649704</v>
      </c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</row>
    <row r="70" spans="1:60" ht="13.5">
      <c r="A70" s="56" t="s">
        <v>112</v>
      </c>
      <c r="B70" s="56" t="s">
        <v>385</v>
      </c>
      <c r="C70" s="55">
        <v>-50</v>
      </c>
      <c r="D70" s="55">
        <v>-40</v>
      </c>
      <c r="E70" s="55">
        <v>-14</v>
      </c>
      <c r="F70" s="123">
        <v>-10</v>
      </c>
      <c r="G70" s="123">
        <v>-16</v>
      </c>
      <c r="H70" s="123">
        <v>-11</v>
      </c>
      <c r="I70" s="126">
        <v>33.868275836</v>
      </c>
      <c r="J70" s="132">
        <v>33.868275836</v>
      </c>
      <c r="K70" s="93">
        <v>13.078854233000001</v>
      </c>
      <c r="L70" s="93">
        <v>0</v>
      </c>
      <c r="M70" s="341">
        <v>0.4</v>
      </c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</row>
    <row r="71" spans="1:60" s="70" customFormat="1" ht="13.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93"/>
      <c r="M71" s="93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</row>
    <row r="72" spans="1:60" s="70" customFormat="1" ht="13.5">
      <c r="A72" s="68"/>
      <c r="B72" s="68"/>
      <c r="C72" s="55"/>
      <c r="D72" s="55"/>
      <c r="E72" s="55"/>
      <c r="F72" s="55"/>
      <c r="G72" s="55"/>
      <c r="H72" s="55"/>
      <c r="I72" s="55"/>
      <c r="J72" s="55"/>
      <c r="K72" s="55"/>
      <c r="L72" s="93"/>
      <c r="M72" s="93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</row>
    <row r="73" spans="1:60" s="70" customFormat="1" ht="13.5">
      <c r="A73" s="68"/>
      <c r="B73" s="68"/>
      <c r="C73" s="55"/>
      <c r="D73" s="55"/>
      <c r="E73" s="55"/>
      <c r="F73" s="55"/>
      <c r="G73" s="55"/>
      <c r="H73" s="55"/>
      <c r="I73" s="55"/>
      <c r="J73" s="55"/>
      <c r="K73" s="55"/>
      <c r="L73" s="93"/>
      <c r="M73" s="93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</row>
    <row r="74" spans="1:60" s="70" customFormat="1" ht="13.5">
      <c r="A74" s="68"/>
      <c r="B74" s="68"/>
      <c r="C74" s="55"/>
      <c r="D74" s="55"/>
      <c r="E74" s="55"/>
      <c r="F74" s="55"/>
      <c r="G74" s="55"/>
      <c r="H74" s="55"/>
      <c r="I74" s="55"/>
      <c r="J74" s="55"/>
      <c r="K74" s="55"/>
      <c r="L74" s="93"/>
      <c r="M74" s="93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</row>
    <row r="75" spans="1:60" s="70" customFormat="1" ht="13.5">
      <c r="A75" s="68"/>
      <c r="B75" s="68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4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</row>
    <row r="76" spans="1:60" s="70" customFormat="1" ht="13.5">
      <c r="A76" s="68"/>
      <c r="B76" s="68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4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</row>
    <row r="77" spans="1:60" s="70" customFormat="1" ht="13.5">
      <c r="A77" s="68"/>
      <c r="B77" s="68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4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</row>
    <row r="78" spans="1:60" s="70" customFormat="1" ht="13.5">
      <c r="A78" s="68"/>
      <c r="B78" s="68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4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</row>
    <row r="79" spans="1:60" s="70" customFormat="1" ht="13.5">
      <c r="A79" s="68"/>
      <c r="B79" s="68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</row>
    <row r="80" spans="1:60" s="70" customFormat="1" ht="13.5">
      <c r="A80" s="68"/>
      <c r="B80" s="68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</row>
    <row r="81" spans="1:60" s="70" customFormat="1" ht="13.5">
      <c r="A81" s="68"/>
      <c r="B81" s="6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</row>
    <row r="82" spans="1:60" s="70" customFormat="1" ht="13.5">
      <c r="A82" s="68"/>
      <c r="B82" s="6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</row>
    <row r="83" spans="1:60" s="70" customFormat="1" ht="13.5">
      <c r="A83" s="68"/>
      <c r="B83" s="6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</row>
    <row r="84" spans="1:60" s="70" customFormat="1" ht="13.5">
      <c r="A84" s="68"/>
      <c r="B84" s="6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</row>
    <row r="85" spans="1:60" s="70" customFormat="1" ht="13.5">
      <c r="A85" s="68"/>
      <c r="B85" s="6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</row>
    <row r="86" spans="1:60" s="70" customFormat="1" ht="13.5">
      <c r="A86" s="68"/>
      <c r="B86" s="6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</row>
    <row r="87" spans="1:60" s="70" customFormat="1" ht="13.5">
      <c r="A87" s="68"/>
      <c r="B87" s="6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</row>
    <row r="88" spans="1:60" s="70" customFormat="1" ht="13.5">
      <c r="A88" s="68"/>
      <c r="B88" s="6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</row>
    <row r="89" spans="1:60" s="70" customFormat="1" ht="13.5">
      <c r="A89" s="68"/>
      <c r="B89" s="6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60" s="70" customFormat="1" ht="13.5">
      <c r="A90" s="68"/>
      <c r="B90" s="6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</row>
    <row r="91" spans="1:60" s="70" customFormat="1" ht="13.5">
      <c r="A91" s="68"/>
      <c r="B91" s="6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60" s="70" customFormat="1" ht="13.5">
      <c r="A92" s="68"/>
      <c r="B92" s="6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</row>
    <row r="93" spans="1:60" s="70" customFormat="1" ht="13.5">
      <c r="A93" s="68"/>
      <c r="B93" s="6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</row>
    <row r="94" spans="1:60" s="70" customFormat="1" ht="13.5">
      <c r="A94" s="68"/>
      <c r="B94" s="6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</row>
    <row r="95" spans="1:60" s="70" customFormat="1" ht="13.5">
      <c r="A95" s="68"/>
      <c r="B95" s="6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60" s="70" customFormat="1" ht="13.5">
      <c r="A96" s="68"/>
      <c r="B96" s="68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</row>
    <row r="97" spans="1:60" s="70" customFormat="1" ht="13.5">
      <c r="A97" s="68"/>
      <c r="B97" s="68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</row>
    <row r="98" spans="1:60" s="70" customFormat="1" ht="13.5">
      <c r="A98" s="68"/>
      <c r="B98" s="68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</row>
    <row r="99" spans="1:60" s="70" customFormat="1" ht="13.5">
      <c r="A99" s="68"/>
      <c r="B99" s="68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</row>
    <row r="100" spans="1:60" s="70" customFormat="1" ht="13.5">
      <c r="A100" s="68"/>
      <c r="B100" s="68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</row>
    <row r="101" spans="1:60" s="70" customFormat="1" ht="13.5">
      <c r="A101" s="68"/>
      <c r="B101" s="68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</row>
    <row r="102" spans="1:60" s="70" customFormat="1" ht="13.5">
      <c r="A102" s="68"/>
      <c r="B102" s="68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</row>
    <row r="103" spans="1:60" s="70" customFormat="1" ht="13.5">
      <c r="A103" s="68"/>
      <c r="B103" s="68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</row>
    <row r="104" spans="1:60" s="70" customFormat="1" ht="13.5">
      <c r="A104" s="68"/>
      <c r="B104" s="68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</row>
    <row r="105" spans="1:60" s="70" customFormat="1" ht="13.5">
      <c r="A105" s="68"/>
      <c r="B105" s="68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</row>
    <row r="106" spans="1:60" s="70" customFormat="1" ht="13.5">
      <c r="A106" s="68"/>
      <c r="B106" s="68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</row>
    <row r="107" spans="1:60" s="70" customFormat="1" ht="13.5">
      <c r="A107" s="68"/>
      <c r="B107" s="68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</row>
    <row r="108" spans="1:60" s="70" customFormat="1" ht="13.5">
      <c r="A108" s="68"/>
      <c r="B108" s="68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</row>
    <row r="109" spans="1:60" s="70" customFormat="1" ht="13.5">
      <c r="A109" s="68"/>
      <c r="B109" s="68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</row>
    <row r="110" spans="1:60" s="70" customFormat="1" ht="13.5">
      <c r="A110" s="68"/>
      <c r="B110" s="68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</row>
    <row r="111" spans="1:60" s="70" customFormat="1" ht="13.5">
      <c r="A111" s="68"/>
      <c r="B111" s="68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</row>
    <row r="112" spans="1:60" s="70" customFormat="1" ht="13.5">
      <c r="A112" s="68"/>
      <c r="B112" s="68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</row>
    <row r="113" spans="1:60" s="70" customFormat="1" ht="13.5">
      <c r="A113" s="68"/>
      <c r="B113" s="68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</row>
    <row r="114" spans="1:60" s="70" customFormat="1" ht="13.5">
      <c r="A114" s="68"/>
      <c r="B114" s="68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</row>
    <row r="115" spans="1:60" s="70" customFormat="1" ht="13.5">
      <c r="A115" s="68"/>
      <c r="B115" s="68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</row>
    <row r="116" spans="1:60" s="70" customFormat="1" ht="13.5">
      <c r="A116" s="68"/>
      <c r="B116" s="68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</row>
    <row r="117" spans="1:60" s="70" customFormat="1" ht="13.5">
      <c r="A117" s="68"/>
      <c r="B117" s="68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</row>
  </sheetData>
  <sheetProtection selectLockedCells="1" selectUnlockedCells="1"/>
  <printOptions/>
  <pageMargins left="0.75" right="0.75" top="1" bottom="1" header="0.511805555555556" footer="0.5"/>
  <pageSetup horizontalDpi="300" verticalDpi="300" orientation="landscape" paperSize="9" scale="75" r:id="rId2"/>
  <headerFooter alignWithMargins="0">
    <oddFooter>&amp;L&amp;D; &amp;T&amp;R&amp;F; &amp;A</oddFooter>
  </headerFooter>
  <customProperties>
    <customPr name="EpmWorksheetKeyString_GUID" r:id="rId3"/>
    <customPr name="FPMExcelClientCellBasedFunctionStatus" r:id="rId4"/>
    <customPr name="FPMExcelClientRefreshTime" r:id="rId5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3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1" width="44.7109375" style="187" customWidth="1"/>
    <col min="2" max="2" width="44.7109375" style="187" bestFit="1" customWidth="1"/>
    <col min="3" max="4" width="13.7109375" style="187" customWidth="1"/>
    <col min="5" max="5" width="13.57421875" style="187" customWidth="1"/>
    <col min="6" max="6" width="12.8515625" style="187" customWidth="1"/>
    <col min="7" max="11" width="14.28125" style="187" customWidth="1"/>
    <col min="12" max="12" width="16.140625" style="187" bestFit="1" customWidth="1"/>
    <col min="13" max="16384" width="9.140625" style="187" customWidth="1"/>
  </cols>
  <sheetData>
    <row r="1" spans="1:12" s="169" customFormat="1" ht="16.5">
      <c r="A1" s="346" t="s">
        <v>57</v>
      </c>
      <c r="B1" s="346" t="s">
        <v>57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3.5">
      <c r="A2" s="81"/>
      <c r="B2" s="82"/>
      <c r="C2" s="83"/>
      <c r="D2" s="56"/>
      <c r="E2" s="56"/>
      <c r="F2" s="56"/>
      <c r="G2" s="103"/>
      <c r="H2" s="103"/>
      <c r="I2" s="103"/>
      <c r="J2" s="103"/>
      <c r="K2" s="103"/>
      <c r="L2" s="56"/>
    </row>
    <row r="3" spans="1:12" ht="13.5">
      <c r="A3" s="87"/>
      <c r="B3" s="87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273" customFormat="1" ht="18.75" customHeight="1">
      <c r="A4" s="57" t="s">
        <v>275</v>
      </c>
      <c r="B4" s="57" t="s">
        <v>276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273" customFormat="1" ht="13.5">
      <c r="A5" s="50"/>
      <c r="B5" s="50"/>
      <c r="C5" s="274"/>
      <c r="D5" s="274"/>
      <c r="E5" s="57"/>
      <c r="F5" s="57"/>
      <c r="G5" s="57"/>
      <c r="H5" s="57"/>
      <c r="I5" s="57"/>
      <c r="J5" s="57"/>
      <c r="K5" s="57"/>
      <c r="L5" s="57"/>
    </row>
    <row r="6" spans="1:12" s="277" customFormat="1" ht="13.5">
      <c r="A6" s="275" t="s">
        <v>25</v>
      </c>
      <c r="B6" s="275" t="s">
        <v>26</v>
      </c>
      <c r="C6" s="276" t="s">
        <v>39</v>
      </c>
      <c r="D6" s="276" t="s">
        <v>44</v>
      </c>
      <c r="E6" s="276" t="s">
        <v>55</v>
      </c>
      <c r="F6" s="276" t="s">
        <v>337</v>
      </c>
      <c r="G6" s="276" t="s">
        <v>341</v>
      </c>
      <c r="H6" s="276" t="s">
        <v>358</v>
      </c>
      <c r="I6" s="276" t="s">
        <v>404</v>
      </c>
      <c r="J6" s="276" t="s">
        <v>462</v>
      </c>
      <c r="K6" s="276" t="s">
        <v>490</v>
      </c>
      <c r="L6" s="335">
        <v>45382</v>
      </c>
    </row>
    <row r="7" spans="1:12" s="273" customFormat="1" ht="13.5">
      <c r="A7" s="103" t="s">
        <v>27</v>
      </c>
      <c r="B7" s="103" t="s">
        <v>31</v>
      </c>
      <c r="C7" s="272">
        <v>18313157.5484852</v>
      </c>
      <c r="D7" s="272">
        <v>19239617.7256302</v>
      </c>
      <c r="E7" s="272">
        <v>17376000</v>
      </c>
      <c r="F7" s="64">
        <v>22250.0112229729</v>
      </c>
      <c r="G7" s="64">
        <v>20073.9734260806</v>
      </c>
      <c r="H7" s="64">
        <v>21004.2262012743</v>
      </c>
      <c r="I7" s="64">
        <v>47808.998903704894</v>
      </c>
      <c r="J7" s="64">
        <v>66133.5386703398</v>
      </c>
      <c r="K7" s="64">
        <v>64494.86455550183</v>
      </c>
      <c r="L7" s="297">
        <v>67142.08394593946</v>
      </c>
    </row>
    <row r="8" spans="1:12" s="278" customFormat="1" ht="13.5">
      <c r="A8" s="103" t="s">
        <v>199</v>
      </c>
      <c r="B8" s="103" t="s">
        <v>46</v>
      </c>
      <c r="C8" s="272">
        <v>26331273.2377438</v>
      </c>
      <c r="D8" s="272">
        <v>26708890.8455188</v>
      </c>
      <c r="E8" s="272">
        <v>24398000</v>
      </c>
      <c r="F8" s="64">
        <v>25362.366832950902</v>
      </c>
      <c r="G8" s="64">
        <v>25642.8933586433</v>
      </c>
      <c r="H8" s="64">
        <v>23975.416667473397</v>
      </c>
      <c r="I8" s="64">
        <v>26076.3431806791</v>
      </c>
      <c r="J8" s="64">
        <v>21683.3773347644</v>
      </c>
      <c r="K8" s="64">
        <v>22233.791741811703</v>
      </c>
      <c r="L8" s="297">
        <v>22991.91246686172</v>
      </c>
    </row>
    <row r="9" spans="1:12" s="278" customFormat="1" ht="13.5">
      <c r="A9" s="103" t="s">
        <v>348</v>
      </c>
      <c r="B9" s="103" t="s">
        <v>347</v>
      </c>
      <c r="C9" s="272" t="s">
        <v>245</v>
      </c>
      <c r="D9" s="272" t="s">
        <v>245</v>
      </c>
      <c r="E9" s="272" t="s">
        <v>245</v>
      </c>
      <c r="F9" s="64">
        <v>0</v>
      </c>
      <c r="G9" s="64">
        <v>3171.5572357449</v>
      </c>
      <c r="H9" s="64">
        <v>2890.8718728225</v>
      </c>
      <c r="I9" s="64">
        <v>3839.620753962</v>
      </c>
      <c r="J9" s="64">
        <v>4940.837481960601</v>
      </c>
      <c r="K9" s="64">
        <v>5384.445140431114</v>
      </c>
      <c r="L9" s="297">
        <v>5556.5968358647515</v>
      </c>
    </row>
    <row r="10" spans="1:12" s="273" customFormat="1" ht="13.5">
      <c r="A10" s="103" t="s">
        <v>200</v>
      </c>
      <c r="B10" s="103" t="s">
        <v>211</v>
      </c>
      <c r="C10" s="272">
        <v>7813828.82390863</v>
      </c>
      <c r="D10" s="272">
        <v>8036341.64499109</v>
      </c>
      <c r="E10" s="272">
        <v>6774000</v>
      </c>
      <c r="F10" s="64">
        <v>5663.93483854399</v>
      </c>
      <c r="G10" s="64">
        <v>6561.736213999119</v>
      </c>
      <c r="H10" s="64">
        <v>7284.70274342817</v>
      </c>
      <c r="I10" s="64">
        <v>7417.78053179791</v>
      </c>
      <c r="J10" s="64">
        <v>8931.19389708158</v>
      </c>
      <c r="K10" s="64">
        <v>9980.327544558628</v>
      </c>
      <c r="L10" s="297">
        <v>11168.560728120417</v>
      </c>
    </row>
    <row r="11" spans="1:12" s="273" customFormat="1" ht="13.5">
      <c r="A11" s="103" t="s">
        <v>201</v>
      </c>
      <c r="B11" s="103" t="s">
        <v>28</v>
      </c>
      <c r="C11" s="272">
        <v>21521654.0641305</v>
      </c>
      <c r="D11" s="272">
        <v>20976825.2189658</v>
      </c>
      <c r="E11" s="272">
        <v>21416000</v>
      </c>
      <c r="F11" s="64">
        <v>24392.5866094111</v>
      </c>
      <c r="G11" s="64">
        <v>24242.6125631958</v>
      </c>
      <c r="H11" s="64">
        <v>21473.2287734261</v>
      </c>
      <c r="I11" s="64">
        <v>29910.1126652512</v>
      </c>
      <c r="J11" s="64">
        <v>35019.4872515317</v>
      </c>
      <c r="K11" s="64">
        <v>34301.02737992529</v>
      </c>
      <c r="L11" s="297">
        <v>36021.94688306135</v>
      </c>
    </row>
    <row r="12" spans="1:12" s="273" customFormat="1" ht="13.5">
      <c r="A12" s="103" t="s">
        <v>202</v>
      </c>
      <c r="B12" s="103" t="s">
        <v>63</v>
      </c>
      <c r="C12" s="272">
        <v>18767134.4144788</v>
      </c>
      <c r="D12" s="272">
        <v>19362444.3252082</v>
      </c>
      <c r="E12" s="272">
        <v>19635585.3752687</v>
      </c>
      <c r="F12" s="272">
        <v>19562142.813844576</v>
      </c>
      <c r="G12" s="272">
        <v>19562077.4068116</v>
      </c>
      <c r="H12" s="272">
        <v>19562090.24402468</v>
      </c>
      <c r="I12" s="272">
        <v>19562282.268596325</v>
      </c>
      <c r="J12" s="64">
        <v>29363.271234323103</v>
      </c>
      <c r="K12" s="64">
        <v>33298.07840622042</v>
      </c>
      <c r="L12" s="297">
        <v>33821.695671962385</v>
      </c>
    </row>
    <row r="13" spans="1:12" s="278" customFormat="1" ht="13.5">
      <c r="A13" s="103" t="s">
        <v>194</v>
      </c>
      <c r="B13" s="103" t="s">
        <v>47</v>
      </c>
      <c r="C13" s="272">
        <v>6375664.31624771</v>
      </c>
      <c r="D13" s="272">
        <v>8817537.63842732</v>
      </c>
      <c r="E13" s="272">
        <v>12724000</v>
      </c>
      <c r="F13" s="64">
        <v>18088.9426655755</v>
      </c>
      <c r="G13" s="64">
        <v>16952.967517542802</v>
      </c>
      <c r="H13" s="64">
        <v>23751.9105928059</v>
      </c>
      <c r="I13" s="64">
        <v>13584.6280231289</v>
      </c>
      <c r="J13" s="64">
        <v>10488.7029380286</v>
      </c>
      <c r="K13" s="64">
        <v>4363.104826517249</v>
      </c>
      <c r="L13" s="297">
        <v>3577.333452087542</v>
      </c>
    </row>
    <row r="14" spans="1:12" s="278" customFormat="1" ht="13.5">
      <c r="A14" s="56" t="s">
        <v>218</v>
      </c>
      <c r="B14" s="56" t="s">
        <v>64</v>
      </c>
      <c r="C14" s="272">
        <v>2119353.158221363</v>
      </c>
      <c r="D14" s="272">
        <v>357849.9580236003</v>
      </c>
      <c r="E14" s="272">
        <v>4522000</v>
      </c>
      <c r="F14" s="64">
        <v>641.0982336</v>
      </c>
      <c r="G14" s="64">
        <v>1814.5926555937</v>
      </c>
      <c r="H14" s="64">
        <v>361.233150028</v>
      </c>
      <c r="I14" s="64">
        <v>323.39090083220003</v>
      </c>
      <c r="J14" s="64">
        <v>121.388926394</v>
      </c>
      <c r="K14" s="64">
        <v>0.0186944241999846</v>
      </c>
      <c r="L14" s="297">
        <v>189.97708118328225</v>
      </c>
    </row>
    <row r="15" spans="1:12" s="273" customFormat="1" ht="13.5">
      <c r="A15" s="50" t="s">
        <v>203</v>
      </c>
      <c r="B15" s="50" t="s">
        <v>212</v>
      </c>
      <c r="C15" s="219">
        <v>101242065.563216</v>
      </c>
      <c r="D15" s="219">
        <v>103499507.356765</v>
      </c>
      <c r="E15" s="219">
        <v>106772495.34117</v>
      </c>
      <c r="F15" s="158">
        <v>118011.4881537836</v>
      </c>
      <c r="G15" s="158">
        <v>120422.791161045</v>
      </c>
      <c r="H15" s="158">
        <v>119128.316593419</v>
      </c>
      <c r="I15" s="158">
        <v>155516.820752898</v>
      </c>
      <c r="J15" s="158">
        <v>176681.807093717</v>
      </c>
      <c r="K15" s="158">
        <v>174209.96602776612</v>
      </c>
      <c r="L15" s="334">
        <v>180470.1070650809</v>
      </c>
    </row>
    <row r="16" spans="1:12" s="273" customFormat="1" ht="13.5">
      <c r="A16" s="103"/>
      <c r="B16" s="103"/>
      <c r="C16" s="279"/>
      <c r="D16" s="279"/>
      <c r="E16" s="280"/>
      <c r="F16" s="57"/>
      <c r="G16" s="281"/>
      <c r="H16" s="281"/>
      <c r="I16" s="281"/>
      <c r="J16" s="281"/>
      <c r="K16" s="281"/>
      <c r="L16" s="336"/>
    </row>
    <row r="17" spans="1:12" s="273" customFormat="1" ht="13.5">
      <c r="A17" s="282" t="s">
        <v>281</v>
      </c>
      <c r="B17" s="282" t="s">
        <v>282</v>
      </c>
      <c r="C17" s="280"/>
      <c r="D17" s="280"/>
      <c r="E17" s="280"/>
      <c r="F17" s="280"/>
      <c r="G17" s="279"/>
      <c r="H17" s="279"/>
      <c r="I17" s="279"/>
      <c r="J17" s="279"/>
      <c r="K17" s="279"/>
      <c r="L17" s="337"/>
    </row>
    <row r="18" spans="1:12" s="278" customFormat="1" ht="13.5">
      <c r="A18" s="103" t="s">
        <v>191</v>
      </c>
      <c r="B18" s="103" t="s">
        <v>213</v>
      </c>
      <c r="C18" s="272">
        <v>34060184.3297966</v>
      </c>
      <c r="D18" s="272">
        <v>39290373.6962121</v>
      </c>
      <c r="E18" s="272">
        <v>48722000</v>
      </c>
      <c r="F18" s="64">
        <v>58162.6309882792</v>
      </c>
      <c r="G18" s="64">
        <v>61858.3485882307</v>
      </c>
      <c r="H18" s="64">
        <v>65082.3359345496</v>
      </c>
      <c r="I18" s="64">
        <v>77332.0334048205</v>
      </c>
      <c r="J18" s="64">
        <v>81269.79933722579</v>
      </c>
      <c r="K18" s="64">
        <v>87696.92458847794</v>
      </c>
      <c r="L18" s="297">
        <v>93573.83928156487</v>
      </c>
    </row>
    <row r="19" spans="1:12" ht="13.5">
      <c r="A19" s="103" t="s">
        <v>204</v>
      </c>
      <c r="B19" s="103" t="s">
        <v>214</v>
      </c>
      <c r="C19" s="272">
        <v>35609917.0291825</v>
      </c>
      <c r="D19" s="272">
        <v>33186789.5829873</v>
      </c>
      <c r="E19" s="272">
        <v>28463000</v>
      </c>
      <c r="F19" s="64">
        <v>27787.6724039874</v>
      </c>
      <c r="G19" s="64">
        <v>25383.493286925303</v>
      </c>
      <c r="H19" s="64">
        <v>22357.711136753398</v>
      </c>
      <c r="I19" s="64">
        <v>30550.845653655302</v>
      </c>
      <c r="J19" s="64">
        <v>45821.6782109405</v>
      </c>
      <c r="K19" s="64">
        <v>36930.908723078355</v>
      </c>
      <c r="L19" s="297">
        <v>34965.02948042594</v>
      </c>
    </row>
    <row r="20" spans="1:12" ht="13.5">
      <c r="A20" s="103" t="s">
        <v>205</v>
      </c>
      <c r="B20" s="103" t="s">
        <v>215</v>
      </c>
      <c r="C20" s="272">
        <v>4261923.04653718</v>
      </c>
      <c r="D20" s="272">
        <v>4867433.1168327</v>
      </c>
      <c r="E20" s="272">
        <v>4447000</v>
      </c>
      <c r="F20" s="64">
        <v>5294.2775658952</v>
      </c>
      <c r="G20" s="64">
        <v>3790.0713104686997</v>
      </c>
      <c r="H20" s="64">
        <v>3741.0033805581</v>
      </c>
      <c r="I20" s="64">
        <v>5349.40917747999</v>
      </c>
      <c r="J20" s="64">
        <v>6364.63878147717</v>
      </c>
      <c r="K20" s="64">
        <v>5703.79458515938</v>
      </c>
      <c r="L20" s="297">
        <v>6394.015041750321</v>
      </c>
    </row>
    <row r="21" spans="1:12" ht="13.5">
      <c r="A21" s="103" t="s">
        <v>206</v>
      </c>
      <c r="B21" s="103" t="s">
        <v>216</v>
      </c>
      <c r="C21" s="272">
        <v>5190484.5821473</v>
      </c>
      <c r="D21" s="272">
        <v>4680279.9071339</v>
      </c>
      <c r="E21" s="272">
        <v>986000</v>
      </c>
      <c r="F21" s="64">
        <v>2374.6990296366002</v>
      </c>
      <c r="G21" s="64">
        <v>3025.5065411134</v>
      </c>
      <c r="H21" s="64">
        <v>4351.790088325</v>
      </c>
      <c r="I21" s="64">
        <v>10703.5712720006</v>
      </c>
      <c r="J21" s="64">
        <v>9692.888751939301</v>
      </c>
      <c r="K21" s="64">
        <v>12239.684463844917</v>
      </c>
      <c r="L21" s="297">
        <v>12245.008245644516</v>
      </c>
    </row>
    <row r="22" spans="1:12" ht="13.5">
      <c r="A22" s="103" t="s">
        <v>207</v>
      </c>
      <c r="B22" s="103" t="s">
        <v>217</v>
      </c>
      <c r="C22" s="272">
        <v>20229958.2686285</v>
      </c>
      <c r="D22" s="272">
        <v>20578723.9151514</v>
      </c>
      <c r="E22" s="272">
        <v>22585000</v>
      </c>
      <c r="F22" s="64">
        <v>23780.285354857097</v>
      </c>
      <c r="G22" s="64">
        <v>25485.6380373187</v>
      </c>
      <c r="H22" s="64">
        <v>23424.317309373502</v>
      </c>
      <c r="I22" s="64">
        <v>31473.7492936337</v>
      </c>
      <c r="J22" s="64">
        <v>33435.7597446074</v>
      </c>
      <c r="K22" s="64">
        <v>31602.37726707351</v>
      </c>
      <c r="L22" s="297">
        <v>33264.16448696783</v>
      </c>
    </row>
    <row r="23" spans="1:12" s="278" customFormat="1" ht="13.5">
      <c r="A23" s="103" t="s">
        <v>444</v>
      </c>
      <c r="B23" s="103" t="s">
        <v>443</v>
      </c>
      <c r="C23" s="272"/>
      <c r="D23" s="272"/>
      <c r="E23" s="272"/>
      <c r="F23" s="64"/>
      <c r="G23" s="64"/>
      <c r="H23" s="64"/>
      <c r="I23" s="64"/>
      <c r="J23" s="64">
        <v>0</v>
      </c>
      <c r="K23" s="64">
        <v>36.27640014239446</v>
      </c>
      <c r="L23" s="297">
        <v>0</v>
      </c>
    </row>
    <row r="24" spans="1:12" ht="13.5">
      <c r="A24" s="103" t="s">
        <v>208</v>
      </c>
      <c r="B24" s="103" t="s">
        <v>219</v>
      </c>
      <c r="C24" s="272">
        <v>1889598.3032799177</v>
      </c>
      <c r="D24" s="272">
        <v>896895.9641605988</v>
      </c>
      <c r="E24" s="272">
        <v>1570000</v>
      </c>
      <c r="F24" s="64">
        <v>611.6466767715065</v>
      </c>
      <c r="G24" s="64">
        <v>879.7333990851985</v>
      </c>
      <c r="H24" s="64">
        <v>171.15901734639556</v>
      </c>
      <c r="I24" s="64">
        <v>107.21195267591247</v>
      </c>
      <c r="J24" s="64">
        <v>97.0389948986</v>
      </c>
      <c r="K24" s="64">
        <v>-0.00747532440000012</v>
      </c>
      <c r="L24" s="297">
        <v>28.050528269116572</v>
      </c>
    </row>
    <row r="25" spans="1:12" ht="13.5">
      <c r="A25" s="50" t="s">
        <v>209</v>
      </c>
      <c r="B25" s="50" t="s">
        <v>220</v>
      </c>
      <c r="C25" s="219">
        <v>101242065.559572</v>
      </c>
      <c r="D25" s="219">
        <v>103500496.182478</v>
      </c>
      <c r="E25" s="219">
        <v>106772476.840202</v>
      </c>
      <c r="F25" s="158">
        <v>118011.212019427</v>
      </c>
      <c r="G25" s="158">
        <v>120422.791163142</v>
      </c>
      <c r="H25" s="158">
        <v>119128.316866906</v>
      </c>
      <c r="I25" s="158">
        <v>155516.820754266</v>
      </c>
      <c r="J25" s="158">
        <v>176681.806919505</v>
      </c>
      <c r="K25" s="158">
        <v>174209.96602777648</v>
      </c>
      <c r="L25" s="334">
        <v>180470.1070646226</v>
      </c>
    </row>
    <row r="26" spans="1:12" ht="13.5">
      <c r="A26" s="56"/>
      <c r="B26" s="56"/>
      <c r="C26" s="272"/>
      <c r="D26" s="272"/>
      <c r="E26" s="272"/>
      <c r="F26" s="64"/>
      <c r="G26" s="64"/>
      <c r="H26" s="64"/>
      <c r="I26" s="64"/>
      <c r="J26" s="64"/>
      <c r="K26" s="64"/>
      <c r="L26" s="297"/>
    </row>
    <row r="27" spans="1:12" s="283" customFormat="1" ht="13.5">
      <c r="A27" s="103" t="s">
        <v>210</v>
      </c>
      <c r="B27" s="103" t="s">
        <v>221</v>
      </c>
      <c r="C27" s="272">
        <v>21726475.9792972</v>
      </c>
      <c r="D27" s="272">
        <v>20801479.0749562</v>
      </c>
      <c r="E27" s="272">
        <v>20726791.5700864</v>
      </c>
      <c r="F27" s="64">
        <v>23447.210274757697</v>
      </c>
      <c r="G27" s="64">
        <v>25027.1487241696</v>
      </c>
      <c r="H27" s="64">
        <v>20354.607950879297</v>
      </c>
      <c r="I27" s="64">
        <v>26802.7206612937</v>
      </c>
      <c r="J27" s="64">
        <v>33301.5384442594</v>
      </c>
      <c r="K27" s="64">
        <v>35048.135616548156</v>
      </c>
      <c r="L27" s="297">
        <v>36584.852205756346</v>
      </c>
    </row>
    <row r="28" spans="1:12" ht="13.5">
      <c r="A28" s="56"/>
      <c r="B28" s="56"/>
      <c r="C28" s="272"/>
      <c r="D28" s="272"/>
      <c r="E28" s="272"/>
      <c r="F28" s="272"/>
      <c r="G28" s="64"/>
      <c r="H28" s="64"/>
      <c r="I28" s="64"/>
      <c r="J28" s="64"/>
      <c r="K28" s="64"/>
      <c r="L28" s="297"/>
    </row>
    <row r="29" spans="1:12" ht="13.5">
      <c r="A29" s="50" t="s">
        <v>192</v>
      </c>
      <c r="B29" s="50" t="s">
        <v>121</v>
      </c>
      <c r="C29" s="272"/>
      <c r="D29" s="272"/>
      <c r="E29" s="272"/>
      <c r="F29" s="272"/>
      <c r="G29" s="64"/>
      <c r="H29" s="64"/>
      <c r="I29" s="64"/>
      <c r="J29" s="64"/>
      <c r="K29" s="64"/>
      <c r="L29" s="297"/>
    </row>
    <row r="30" spans="1:12" s="284" customFormat="1" ht="27">
      <c r="A30" s="103" t="s">
        <v>479</v>
      </c>
      <c r="B30" s="103" t="s">
        <v>478</v>
      </c>
      <c r="C30" s="272">
        <v>34548368.7484378</v>
      </c>
      <c r="D30" s="272">
        <v>31417901.17370179</v>
      </c>
      <c r="E30" s="272">
        <v>23828058.504762307</v>
      </c>
      <c r="F30" s="64">
        <v>23928.4933031804</v>
      </c>
      <c r="G30" s="64">
        <v>20770.321296861002</v>
      </c>
      <c r="H30" s="64">
        <v>17888.021812497987</v>
      </c>
      <c r="I30" s="64">
        <v>34350.00445302531</v>
      </c>
      <c r="J30" s="64">
        <v>46954.374459805</v>
      </c>
      <c r="K30" s="64">
        <v>39578.35466155221</v>
      </c>
      <c r="L30" s="297">
        <v>37515.34034690154</v>
      </c>
    </row>
    <row r="31" spans="1:12" ht="13.5">
      <c r="A31" s="285" t="s">
        <v>194</v>
      </c>
      <c r="B31" s="285" t="s">
        <v>480</v>
      </c>
      <c r="C31" s="286">
        <v>-6375664.31624771</v>
      </c>
      <c r="D31" s="286">
        <v>-8817537.63842731</v>
      </c>
      <c r="E31" s="286">
        <v>-12723767.23498</v>
      </c>
      <c r="F31" s="242">
        <v>-18088.9426655755</v>
      </c>
      <c r="G31" s="242">
        <v>-16987.216687557102</v>
      </c>
      <c r="H31" s="242">
        <v>-23751.9105928055</v>
      </c>
      <c r="I31" s="242">
        <v>-13584.6280231289</v>
      </c>
      <c r="J31" s="242">
        <v>-10488.7029380286</v>
      </c>
      <c r="K31" s="242">
        <v>-4363.104826517249</v>
      </c>
      <c r="L31" s="326">
        <v>-3577.333452087542</v>
      </c>
    </row>
    <row r="32" spans="1:12" s="289" customFormat="1" ht="13.5">
      <c r="A32" s="115" t="s">
        <v>446</v>
      </c>
      <c r="B32" s="115" t="s">
        <v>445</v>
      </c>
      <c r="C32" s="287">
        <v>28172704.43219009</v>
      </c>
      <c r="D32" s="287">
        <v>22600363.53527448</v>
      </c>
      <c r="E32" s="287">
        <v>11104291.269782307</v>
      </c>
      <c r="F32" s="288">
        <v>5839.550637604898</v>
      </c>
      <c r="G32" s="288">
        <v>3783.1046093039004</v>
      </c>
      <c r="H32" s="288">
        <v>-5863.888780307512</v>
      </c>
      <c r="I32" s="288">
        <v>20765.37642989641</v>
      </c>
      <c r="J32" s="288">
        <v>36465.6715217764</v>
      </c>
      <c r="K32" s="288">
        <v>35215.249835034956</v>
      </c>
      <c r="L32" s="338">
        <v>33938.00689481399</v>
      </c>
    </row>
    <row r="33" spans="1:12" ht="13.5">
      <c r="A33" s="285" t="s">
        <v>193</v>
      </c>
      <c r="B33" s="285" t="s">
        <v>222</v>
      </c>
      <c r="C33" s="286">
        <v>5917715.1518257</v>
      </c>
      <c r="D33" s="286">
        <v>5978924.1157007</v>
      </c>
      <c r="E33" s="286">
        <v>4935625.4309722</v>
      </c>
      <c r="F33" s="242">
        <v>5717.4355997507</v>
      </c>
      <c r="G33" s="242">
        <v>7347.55135729</v>
      </c>
      <c r="H33" s="242">
        <v>8509.4458023305</v>
      </c>
      <c r="I33" s="242">
        <v>6136.762031823</v>
      </c>
      <c r="J33" s="242">
        <v>2383.5127231042</v>
      </c>
      <c r="K33" s="242">
        <v>2756.603699436972</v>
      </c>
      <c r="L33" s="326">
        <v>2376.2465194146453</v>
      </c>
    </row>
    <row r="34" spans="1:12" ht="13.5">
      <c r="A34" s="56" t="s">
        <v>463</v>
      </c>
      <c r="B34" s="56" t="s">
        <v>459</v>
      </c>
      <c r="C34" s="242"/>
      <c r="D34" s="242"/>
      <c r="E34" s="242"/>
      <c r="F34" s="242"/>
      <c r="G34" s="242">
        <v>3240.0700889592</v>
      </c>
      <c r="H34" s="242">
        <v>2965.0005332230003</v>
      </c>
      <c r="I34" s="242">
        <v>3917.0827419782</v>
      </c>
      <c r="J34" s="64">
        <v>5102.3806181669</v>
      </c>
      <c r="K34" s="64">
        <v>5502.977809547313</v>
      </c>
      <c r="L34" s="297">
        <v>5839.329736938111</v>
      </c>
    </row>
    <row r="35" spans="1:12" s="289" customFormat="1" ht="13.5">
      <c r="A35" s="115" t="s">
        <v>192</v>
      </c>
      <c r="B35" s="115" t="s">
        <v>121</v>
      </c>
      <c r="C35" s="287">
        <v>34090419.5840158</v>
      </c>
      <c r="D35" s="287">
        <v>28579287.6509752</v>
      </c>
      <c r="E35" s="287">
        <v>16039916.7007545</v>
      </c>
      <c r="F35" s="288">
        <v>11556.986237355599</v>
      </c>
      <c r="G35" s="288">
        <v>11130.6559665939</v>
      </c>
      <c r="H35" s="288">
        <v>2645.5570220229997</v>
      </c>
      <c r="I35" s="288">
        <v>26902.1384617194</v>
      </c>
      <c r="J35" s="288">
        <v>43951.564863047504</v>
      </c>
      <c r="K35" s="288">
        <v>43474.831344019236</v>
      </c>
      <c r="L35" s="338">
        <v>42153.58315116675</v>
      </c>
    </row>
    <row r="36" spans="1:12" ht="13.5">
      <c r="A36" s="285"/>
      <c r="B36" s="285"/>
      <c r="C36" s="211"/>
      <c r="D36" s="211"/>
      <c r="E36" s="211"/>
      <c r="F36" s="211"/>
      <c r="G36" s="211"/>
      <c r="H36" s="211"/>
      <c r="I36" s="211"/>
      <c r="J36" s="211"/>
      <c r="K36" s="211"/>
      <c r="L36" s="339"/>
    </row>
    <row r="37" spans="1:12" ht="13.5">
      <c r="A37" s="57" t="s">
        <v>184</v>
      </c>
      <c r="B37" s="57" t="s">
        <v>73</v>
      </c>
      <c r="C37" s="56"/>
      <c r="D37" s="56"/>
      <c r="E37" s="56"/>
      <c r="F37" s="56"/>
      <c r="G37" s="56"/>
      <c r="H37" s="56"/>
      <c r="I37" s="56"/>
      <c r="J37" s="56"/>
      <c r="K37" s="56"/>
      <c r="L37" s="340"/>
    </row>
    <row r="38" spans="1:12" ht="13.5">
      <c r="A38" s="285" t="s">
        <v>446</v>
      </c>
      <c r="B38" s="285" t="s">
        <v>445</v>
      </c>
      <c r="C38" s="287">
        <v>0</v>
      </c>
      <c r="D38" s="287">
        <v>22600363.5352745</v>
      </c>
      <c r="E38" s="287">
        <v>11104291.2697823</v>
      </c>
      <c r="F38" s="287">
        <v>5839550.63760489</v>
      </c>
      <c r="G38" s="287">
        <v>465998.519985292</v>
      </c>
      <c r="H38" s="287">
        <v>-8829271.2561769</v>
      </c>
      <c r="I38" s="287">
        <v>16848293.6879182</v>
      </c>
      <c r="J38" s="287">
        <v>36465672.8851605</v>
      </c>
      <c r="K38" s="288">
        <v>35215.24983503495</v>
      </c>
      <c r="L38" s="338">
        <v>33938.00689481399</v>
      </c>
    </row>
    <row r="39" spans="1:12" ht="13.5">
      <c r="A39" s="285" t="s">
        <v>192</v>
      </c>
      <c r="B39" s="285" t="s">
        <v>121</v>
      </c>
      <c r="C39" s="287">
        <v>0</v>
      </c>
      <c r="D39" s="287">
        <v>28579287.6509752</v>
      </c>
      <c r="E39" s="287">
        <v>16039916.7007545</v>
      </c>
      <c r="F39" s="287">
        <v>11556986.2373556</v>
      </c>
      <c r="G39" s="287">
        <v>11130655.9665939</v>
      </c>
      <c r="H39" s="287">
        <v>2645557.02202298</v>
      </c>
      <c r="I39" s="287">
        <v>26902138.4617194</v>
      </c>
      <c r="J39" s="287">
        <v>43951565.4296487</v>
      </c>
      <c r="K39" s="288">
        <v>43474.831344019236</v>
      </c>
      <c r="L39" s="338">
        <v>42153.58315116675</v>
      </c>
    </row>
    <row r="40" spans="1:12" ht="13.5">
      <c r="A40" s="115" t="s">
        <v>195</v>
      </c>
      <c r="B40" s="115" t="s">
        <v>223</v>
      </c>
      <c r="C40" s="220">
        <v>1.00327423424148</v>
      </c>
      <c r="D40" s="220">
        <v>0.7291164640792298</v>
      </c>
      <c r="E40" s="220">
        <v>0.3294039247465552</v>
      </c>
      <c r="F40" s="220">
        <v>0.19870122862366</v>
      </c>
      <c r="G40" s="220">
        <v>0.179937813094346</v>
      </c>
      <c r="H40" s="220">
        <v>0.0406493864123672</v>
      </c>
      <c r="I40" s="220">
        <v>0.347878327741508</v>
      </c>
      <c r="J40" s="220">
        <v>0.540810556788425</v>
      </c>
      <c r="K40" s="220">
        <v>0.495739520490906</v>
      </c>
      <c r="L40" s="317">
        <v>0.450484702506713</v>
      </c>
    </row>
    <row r="41" spans="1:12" ht="13.5">
      <c r="A41" s="56" t="s">
        <v>447</v>
      </c>
      <c r="B41" s="285" t="s">
        <v>448</v>
      </c>
      <c r="C41" s="220">
        <v>0</v>
      </c>
      <c r="D41" s="220">
        <v>1.57249439291423</v>
      </c>
      <c r="E41" s="220">
        <v>0.483918733118101</v>
      </c>
      <c r="F41" s="220">
        <v>0.259417285490344</v>
      </c>
      <c r="G41" s="220">
        <v>0.0200346676364483</v>
      </c>
      <c r="H41" s="220">
        <v>-0.514867098811737</v>
      </c>
      <c r="I41" s="220">
        <v>0.683782195031957</v>
      </c>
      <c r="J41" s="220">
        <v>1.3231368965855</v>
      </c>
      <c r="K41" s="220">
        <v>1.17867489075009</v>
      </c>
      <c r="L41" s="317">
        <v>1.26382997653872</v>
      </c>
    </row>
    <row r="42" spans="1:12" ht="13.5">
      <c r="A42" s="290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3.5">
      <c r="A43" s="103"/>
      <c r="B43" s="103"/>
      <c r="C43" s="286"/>
      <c r="D43" s="286"/>
      <c r="E43" s="286"/>
      <c r="F43" s="242"/>
      <c r="G43" s="242"/>
      <c r="H43" s="242"/>
      <c r="I43" s="242"/>
      <c r="J43" s="291"/>
      <c r="K43" s="291"/>
      <c r="L43" s="56"/>
    </row>
  </sheetData>
  <sheetProtection selectLockedCells="1" selectUnlockedCells="1"/>
  <printOptions/>
  <pageMargins left="0.75" right="0.75" top="1" bottom="1" header="0.511805555555556" footer="0.5"/>
  <pageSetup fitToHeight="2" horizontalDpi="300" verticalDpi="300" orientation="landscape" paperSize="9" scale="75" r:id="rId2"/>
  <headerFooter alignWithMargins="0">
    <oddFooter>&amp;L&amp;D; &amp;T&amp;R&amp;F; &amp;A</oddFooter>
  </headerFooter>
  <customProperties>
    <customPr name="EpmWorksheetKeyString_GUID" r:id="rId3"/>
    <customPr name="FPMExcelClientCellBasedFunctionStatus" r:id="rId4"/>
    <customPr name="FPMExcelClientRefreshTime" r:id="rId5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N64"/>
  <sheetViews>
    <sheetView zoomScale="90" zoomScaleNormal="90" zoomScalePageLayoutView="0" workbookViewId="0" topLeftCell="A1">
      <selection activeCell="B15" sqref="B15"/>
    </sheetView>
  </sheetViews>
  <sheetFormatPr defaultColWidth="9.140625" defaultRowHeight="12.75"/>
  <cols>
    <col min="1" max="1" width="37.28125" style="70" customWidth="1"/>
    <col min="2" max="2" width="59.421875" style="70" customWidth="1"/>
    <col min="3" max="5" width="9.7109375" style="70" customWidth="1"/>
    <col min="6" max="6" width="8.140625" style="70" customWidth="1"/>
    <col min="7" max="10" width="10.140625" style="70" customWidth="1"/>
    <col min="11" max="12" width="10.140625" style="70" bestFit="1" customWidth="1"/>
    <col min="13" max="16384" width="9.140625" style="70" customWidth="1"/>
  </cols>
  <sheetData>
    <row r="1" spans="1:13" ht="16.5">
      <c r="A1" s="346" t="s">
        <v>57</v>
      </c>
      <c r="B1" s="346" t="s">
        <v>57</v>
      </c>
      <c r="C1" s="174"/>
      <c r="D1" s="174"/>
      <c r="E1" s="174"/>
      <c r="F1" s="55"/>
      <c r="G1" s="55"/>
      <c r="H1" s="55"/>
      <c r="I1" s="55"/>
      <c r="J1" s="55"/>
      <c r="K1" s="55"/>
      <c r="L1" s="55"/>
      <c r="M1" s="55"/>
    </row>
    <row r="2" spans="1:13" ht="13.5">
      <c r="A2" s="270"/>
      <c r="B2" s="271"/>
      <c r="C2" s="174"/>
      <c r="D2" s="54"/>
      <c r="E2" s="174"/>
      <c r="F2" s="55"/>
      <c r="G2" s="55"/>
      <c r="H2" s="55"/>
      <c r="I2" s="55"/>
      <c r="J2" s="55" t="s">
        <v>405</v>
      </c>
      <c r="K2" s="55"/>
      <c r="L2" s="55"/>
      <c r="M2" s="55"/>
    </row>
    <row r="3" spans="1:13" ht="13.5">
      <c r="A3" s="55"/>
      <c r="B3" s="55"/>
      <c r="C3" s="174"/>
      <c r="D3" s="174"/>
      <c r="E3" s="174"/>
      <c r="F3" s="55"/>
      <c r="G3" s="55"/>
      <c r="H3" s="55"/>
      <c r="I3" s="55"/>
      <c r="J3" s="55"/>
      <c r="K3" s="55"/>
      <c r="L3" s="55"/>
      <c r="M3" s="55"/>
    </row>
    <row r="4" spans="1:13" ht="13.5">
      <c r="A4" s="177" t="s">
        <v>301</v>
      </c>
      <c r="B4" s="177" t="s">
        <v>302</v>
      </c>
      <c r="C4" s="174"/>
      <c r="D4" s="174"/>
      <c r="E4" s="174"/>
      <c r="F4" s="55"/>
      <c r="G4" s="55"/>
      <c r="H4" s="55"/>
      <c r="I4" s="55"/>
      <c r="J4" s="55"/>
      <c r="K4" s="55"/>
      <c r="L4" s="55"/>
      <c r="M4" s="55"/>
    </row>
    <row r="5" spans="1:13" ht="13.5">
      <c r="A5" s="177"/>
      <c r="B5" s="177"/>
      <c r="C5" s="177"/>
      <c r="D5" s="177"/>
      <c r="E5" s="177"/>
      <c r="F5" s="55"/>
      <c r="G5" s="55"/>
      <c r="H5" s="55"/>
      <c r="I5" s="55"/>
      <c r="J5" s="55"/>
      <c r="K5" s="55"/>
      <c r="L5" s="55"/>
      <c r="M5" s="55"/>
    </row>
    <row r="6" spans="1:13" ht="13.5">
      <c r="A6" s="134" t="s">
        <v>66</v>
      </c>
      <c r="B6" s="134" t="s">
        <v>59</v>
      </c>
      <c r="C6" s="146">
        <v>2015</v>
      </c>
      <c r="D6" s="146">
        <v>2016</v>
      </c>
      <c r="E6" s="146">
        <v>2017</v>
      </c>
      <c r="F6" s="146">
        <v>2018</v>
      </c>
      <c r="G6" s="146">
        <v>2019</v>
      </c>
      <c r="H6" s="146">
        <v>2020</v>
      </c>
      <c r="I6" s="146">
        <v>2021</v>
      </c>
      <c r="J6" s="146">
        <v>2021</v>
      </c>
      <c r="K6" s="146">
        <v>2022</v>
      </c>
      <c r="L6" s="146">
        <v>2023</v>
      </c>
      <c r="M6" s="333">
        <v>2024</v>
      </c>
    </row>
    <row r="7" spans="1:13" ht="13.5">
      <c r="A7" s="177" t="s">
        <v>153</v>
      </c>
      <c r="B7" s="54" t="s">
        <v>32</v>
      </c>
      <c r="C7" s="177"/>
      <c r="D7" s="177"/>
      <c r="E7" s="177"/>
      <c r="F7" s="55"/>
      <c r="G7" s="55"/>
      <c r="H7" s="55"/>
      <c r="I7" s="55"/>
      <c r="J7" s="55"/>
      <c r="K7" s="55"/>
      <c r="L7" s="55"/>
      <c r="M7" s="294"/>
    </row>
    <row r="8" spans="1:13" ht="13.5">
      <c r="A8" s="174" t="s">
        <v>419</v>
      </c>
      <c r="B8" s="55" t="s">
        <v>417</v>
      </c>
      <c r="C8" s="272">
        <v>5308288.5626926</v>
      </c>
      <c r="D8" s="272">
        <v>9366311.0693293</v>
      </c>
      <c r="E8" s="272">
        <v>16992405.6458095</v>
      </c>
      <c r="F8" s="64">
        <v>17859.6969516496</v>
      </c>
      <c r="G8" s="64">
        <v>12149.5197006614</v>
      </c>
      <c r="H8" s="64">
        <v>11269.6138647029</v>
      </c>
      <c r="I8" s="64">
        <v>18460.0508246114</v>
      </c>
      <c r="J8" s="158">
        <v>16817</v>
      </c>
      <c r="K8" s="64">
        <v>17737.825345956702</v>
      </c>
      <c r="L8" s="64">
        <v>19794.42227713816</v>
      </c>
      <c r="M8" s="297">
        <v>1687.966457328689</v>
      </c>
    </row>
    <row r="9" spans="1:13" ht="13.5">
      <c r="A9" s="174" t="s">
        <v>154</v>
      </c>
      <c r="B9" s="55" t="s">
        <v>60</v>
      </c>
      <c r="C9" s="272">
        <v>5320539.63486579</v>
      </c>
      <c r="D9" s="272">
        <v>4504110.25816235</v>
      </c>
      <c r="E9" s="272">
        <v>4930486.4165299</v>
      </c>
      <c r="F9" s="64">
        <v>4396.150133493799</v>
      </c>
      <c r="G9" s="64">
        <v>10067.4785858701</v>
      </c>
      <c r="H9" s="64">
        <v>5964.3122705344995</v>
      </c>
      <c r="I9" s="64">
        <v>5995.4688128245</v>
      </c>
      <c r="J9" s="64">
        <v>5252.7300618263</v>
      </c>
      <c r="K9" s="64">
        <v>6642.9092061521005</v>
      </c>
      <c r="L9" s="64">
        <v>7459.410541033124</v>
      </c>
      <c r="M9" s="297">
        <v>2125.6610692154127</v>
      </c>
    </row>
    <row r="10" spans="1:13" ht="27">
      <c r="A10" s="182" t="s">
        <v>428</v>
      </c>
      <c r="B10" s="55" t="s">
        <v>427</v>
      </c>
      <c r="C10" s="272">
        <v>1389418.79861119</v>
      </c>
      <c r="D10" s="272">
        <v>-762735.58757345</v>
      </c>
      <c r="E10" s="272">
        <v>-3578543.8316251</v>
      </c>
      <c r="F10" s="64">
        <v>107.508140816802</v>
      </c>
      <c r="G10" s="64">
        <v>486.240341490553</v>
      </c>
      <c r="H10" s="64">
        <v>1021.9641329159999</v>
      </c>
      <c r="I10" s="64">
        <v>-2338.9190418376</v>
      </c>
      <c r="J10" s="158">
        <v>-1797</v>
      </c>
      <c r="K10" s="64">
        <v>315.277776488995</v>
      </c>
      <c r="L10" s="64">
        <v>1833.7145544320229</v>
      </c>
      <c r="M10" s="297">
        <v>2376.843409991766</v>
      </c>
    </row>
    <row r="11" spans="1:13" ht="13.5">
      <c r="A11" s="182" t="s">
        <v>359</v>
      </c>
      <c r="B11" s="174" t="s">
        <v>360</v>
      </c>
      <c r="C11" s="272"/>
      <c r="D11" s="272"/>
      <c r="E11" s="272"/>
      <c r="F11" s="64"/>
      <c r="G11" s="64">
        <v>-747.209064631143</v>
      </c>
      <c r="H11" s="64">
        <v>-674.4395057619</v>
      </c>
      <c r="I11" s="64">
        <v>-456.74941830070003</v>
      </c>
      <c r="J11" s="158">
        <v>-438</v>
      </c>
      <c r="K11" s="64">
        <v>-408.156037906804</v>
      </c>
      <c r="L11" s="64">
        <v>-509.40668165843493</v>
      </c>
      <c r="M11" s="297">
        <v>-172.14171369788957</v>
      </c>
    </row>
    <row r="12" spans="1:13" ht="13.5">
      <c r="A12" s="182" t="s">
        <v>155</v>
      </c>
      <c r="B12" s="55" t="s">
        <v>61</v>
      </c>
      <c r="C12" s="272">
        <v>-1938878.5252343</v>
      </c>
      <c r="D12" s="272">
        <v>-1650007.3724968</v>
      </c>
      <c r="E12" s="272">
        <v>-2466055.1890505</v>
      </c>
      <c r="F12" s="64">
        <v>-2978.1407696105</v>
      </c>
      <c r="G12" s="64">
        <v>-3597.7046841491</v>
      </c>
      <c r="H12" s="64">
        <v>-3518.104842488</v>
      </c>
      <c r="I12" s="64">
        <v>-4153.6452739658</v>
      </c>
      <c r="J12" s="158">
        <v>-3965</v>
      </c>
      <c r="K12" s="64">
        <v>-5042.3959030066</v>
      </c>
      <c r="L12" s="64">
        <v>-6852.0022438856395</v>
      </c>
      <c r="M12" s="297">
        <v>-1996.4078210730092</v>
      </c>
    </row>
    <row r="13" spans="1:13" ht="40.5">
      <c r="A13" s="177" t="s">
        <v>156</v>
      </c>
      <c r="B13" s="158" t="s">
        <v>147</v>
      </c>
      <c r="C13" s="219">
        <v>10079368.4709353</v>
      </c>
      <c r="D13" s="219">
        <v>11457678.3674214</v>
      </c>
      <c r="E13" s="219">
        <v>15878293.0416638</v>
      </c>
      <c r="F13" s="158">
        <v>19385.214456349702</v>
      </c>
      <c r="G13" s="158">
        <v>18358.3248792418</v>
      </c>
      <c r="H13" s="158">
        <v>14063.3459199035</v>
      </c>
      <c r="I13" s="158">
        <v>17506.2059033318</v>
      </c>
      <c r="J13" s="158">
        <v>15869.7300618263</v>
      </c>
      <c r="K13" s="158">
        <v>19245.4603876844</v>
      </c>
      <c r="L13" s="158">
        <v>21726.138447059235</v>
      </c>
      <c r="M13" s="334">
        <v>4021.921401764969</v>
      </c>
    </row>
    <row r="14" spans="1:13" ht="13.5">
      <c r="A14" s="54" t="s">
        <v>430</v>
      </c>
      <c r="B14" s="54" t="s">
        <v>429</v>
      </c>
      <c r="C14" s="205"/>
      <c r="D14" s="205"/>
      <c r="E14" s="205"/>
      <c r="F14" s="114"/>
      <c r="G14" s="114"/>
      <c r="H14" s="114"/>
      <c r="I14" s="114"/>
      <c r="J14" s="114"/>
      <c r="K14" s="114"/>
      <c r="L14" s="114"/>
      <c r="M14" s="292"/>
    </row>
    <row r="15" spans="1:13" ht="13.5">
      <c r="A15" s="55" t="s">
        <v>157</v>
      </c>
      <c r="B15" s="55" t="s">
        <v>123</v>
      </c>
      <c r="C15" s="272">
        <v>2108033.48096169</v>
      </c>
      <c r="D15" s="272">
        <v>1749588.3368603</v>
      </c>
      <c r="E15" s="272">
        <v>-2219706.3783572</v>
      </c>
      <c r="F15" s="64">
        <v>-2084.0948475966</v>
      </c>
      <c r="G15" s="64">
        <v>399.8336492228</v>
      </c>
      <c r="H15" s="64">
        <v>866.2360561518</v>
      </c>
      <c r="I15" s="64">
        <v>-5244.713394558999</v>
      </c>
      <c r="J15" s="64">
        <v>-4311.4595929004</v>
      </c>
      <c r="K15" s="64">
        <v>-6876.037521977</v>
      </c>
      <c r="L15" s="64">
        <v>292.39731337500234</v>
      </c>
      <c r="M15" s="297">
        <v>-306.7086849089825</v>
      </c>
    </row>
    <row r="16" spans="1:13" ht="13.5">
      <c r="A16" s="55" t="s">
        <v>158</v>
      </c>
      <c r="B16" s="55" t="s">
        <v>124</v>
      </c>
      <c r="C16" s="272">
        <v>845018.8686849</v>
      </c>
      <c r="D16" s="272">
        <v>89168.5027735789</v>
      </c>
      <c r="E16" s="272">
        <v>-1453767.0251867</v>
      </c>
      <c r="F16" s="64">
        <v>-1394.0518598689</v>
      </c>
      <c r="G16" s="64">
        <v>872.894610482601</v>
      </c>
      <c r="H16" s="64">
        <v>1439.9583240475001</v>
      </c>
      <c r="I16" s="64">
        <v>-3499.86016770487</v>
      </c>
      <c r="J16" s="158">
        <v>-3181</v>
      </c>
      <c r="K16" s="64">
        <v>-2067.2255840298</v>
      </c>
      <c r="L16" s="64">
        <v>-171.10341033805582</v>
      </c>
      <c r="M16" s="297">
        <v>-258.88845218063545</v>
      </c>
    </row>
    <row r="17" spans="1:13" ht="13.5">
      <c r="A17" s="55" t="s">
        <v>159</v>
      </c>
      <c r="B17" s="55" t="s">
        <v>125</v>
      </c>
      <c r="C17" s="272">
        <v>187698.869328812</v>
      </c>
      <c r="D17" s="272">
        <v>-229831.125899981</v>
      </c>
      <c r="E17" s="272">
        <v>3406560.8091553</v>
      </c>
      <c r="F17" s="64">
        <v>125.06089923599899</v>
      </c>
      <c r="G17" s="64">
        <v>-1820.8016114382</v>
      </c>
      <c r="H17" s="64">
        <v>-312.036387653799</v>
      </c>
      <c r="I17" s="64">
        <v>5031.8662258709</v>
      </c>
      <c r="J17" s="158">
        <v>4200</v>
      </c>
      <c r="K17" s="64">
        <v>1388.7987456972</v>
      </c>
      <c r="L17" s="64">
        <v>-2526.9853970737263</v>
      </c>
      <c r="M17" s="297">
        <v>564.124386528129</v>
      </c>
    </row>
    <row r="18" spans="1:13" ht="27">
      <c r="A18" s="177" t="s">
        <v>160</v>
      </c>
      <c r="B18" s="158" t="s">
        <v>148</v>
      </c>
      <c r="C18" s="219">
        <v>3140751.2189754</v>
      </c>
      <c r="D18" s="219">
        <v>1608925.7137339</v>
      </c>
      <c r="E18" s="219">
        <v>-266912.5943886</v>
      </c>
      <c r="F18" s="158">
        <v>-3353.0858082295</v>
      </c>
      <c r="G18" s="158">
        <v>-548.073351732796</v>
      </c>
      <c r="H18" s="158">
        <v>1994.1579925454998</v>
      </c>
      <c r="I18" s="158">
        <v>-3712.70733639297</v>
      </c>
      <c r="J18" s="158">
        <v>-3293.4595929004</v>
      </c>
      <c r="K18" s="158">
        <v>-7554.4643603096</v>
      </c>
      <c r="L18" s="158">
        <v>-2405.691494036779</v>
      </c>
      <c r="M18" s="334">
        <v>-1.47275056148902</v>
      </c>
    </row>
    <row r="19" spans="1:13" ht="13.5">
      <c r="A19" s="55"/>
      <c r="B19" s="55"/>
      <c r="C19" s="205"/>
      <c r="D19" s="205"/>
      <c r="E19" s="205"/>
      <c r="F19" s="158"/>
      <c r="G19" s="158"/>
      <c r="H19" s="158"/>
      <c r="I19" s="158"/>
      <c r="J19" s="158"/>
      <c r="K19" s="158"/>
      <c r="L19" s="158"/>
      <c r="M19" s="334"/>
    </row>
    <row r="20" spans="1:13" ht="13.5">
      <c r="A20" s="55" t="s">
        <v>161</v>
      </c>
      <c r="B20" s="250" t="s">
        <v>126</v>
      </c>
      <c r="C20" s="272">
        <v>-624737.2738712</v>
      </c>
      <c r="D20" s="272">
        <v>-696572.01392308</v>
      </c>
      <c r="E20" s="272">
        <v>-985233.9613511</v>
      </c>
      <c r="F20" s="64">
        <v>-825.4368383822</v>
      </c>
      <c r="G20" s="64">
        <v>-910.6722018276</v>
      </c>
      <c r="H20" s="64">
        <v>-935.073550414</v>
      </c>
      <c r="I20" s="64">
        <v>-940.5983923584</v>
      </c>
      <c r="J20" s="64">
        <v>-940.5983923584</v>
      </c>
      <c r="K20" s="64">
        <v>-923.0685690143</v>
      </c>
      <c r="L20" s="64">
        <v>-910.272055766516</v>
      </c>
      <c r="M20" s="297">
        <v>-303.6957406344006</v>
      </c>
    </row>
    <row r="21" spans="1:14" ht="13.5">
      <c r="A21" s="55" t="s">
        <v>162</v>
      </c>
      <c r="B21" s="250" t="s">
        <v>127</v>
      </c>
      <c r="C21" s="272">
        <v>197770.7150458</v>
      </c>
      <c r="D21" s="272">
        <v>172402.62462393</v>
      </c>
      <c r="E21" s="272">
        <v>125415.2899786</v>
      </c>
      <c r="F21" s="64">
        <v>146.36574957809998</v>
      </c>
      <c r="G21" s="64">
        <v>146.74865355379998</v>
      </c>
      <c r="H21" s="64">
        <v>291.67685063389996</v>
      </c>
      <c r="I21" s="64">
        <v>364.4753647257</v>
      </c>
      <c r="J21" s="64">
        <v>364.47538570570003</v>
      </c>
      <c r="K21" s="64">
        <v>324.41107577689996</v>
      </c>
      <c r="L21" s="64">
        <v>387.2981400518709</v>
      </c>
      <c r="M21" s="297">
        <v>74.63938820983267</v>
      </c>
      <c r="N21" s="119"/>
    </row>
    <row r="22" spans="1:13" ht="27">
      <c r="A22" s="158" t="s">
        <v>163</v>
      </c>
      <c r="B22" s="158" t="s">
        <v>149</v>
      </c>
      <c r="C22" s="219">
        <v>12793153.1310853</v>
      </c>
      <c r="D22" s="219">
        <v>12542434.6918561</v>
      </c>
      <c r="E22" s="219">
        <v>14751561.7759027</v>
      </c>
      <c r="F22" s="158">
        <v>15353.057559316101</v>
      </c>
      <c r="G22" s="158">
        <v>17046.327979235197</v>
      </c>
      <c r="H22" s="158">
        <v>15414.1072126689</v>
      </c>
      <c r="I22" s="158">
        <v>13217.3755393061</v>
      </c>
      <c r="J22" s="158">
        <v>12001</v>
      </c>
      <c r="K22" s="158">
        <v>11092.3385341374</v>
      </c>
      <c r="L22" s="158">
        <v>18797.47303730781</v>
      </c>
      <c r="M22" s="334">
        <v>3791.3922987789115</v>
      </c>
    </row>
    <row r="23" spans="1:13" ht="13.5">
      <c r="A23" s="55"/>
      <c r="B23" s="55"/>
      <c r="C23" s="205"/>
      <c r="D23" s="205"/>
      <c r="E23" s="205"/>
      <c r="F23" s="158"/>
      <c r="G23" s="158"/>
      <c r="H23" s="158"/>
      <c r="I23" s="158"/>
      <c r="J23" s="158"/>
      <c r="K23" s="158"/>
      <c r="L23" s="158"/>
      <c r="M23" s="334"/>
    </row>
    <row r="24" spans="1:13" ht="13.5">
      <c r="A24" s="55" t="s">
        <v>164</v>
      </c>
      <c r="B24" s="250" t="s">
        <v>129</v>
      </c>
      <c r="C24" s="272">
        <v>-6527</v>
      </c>
      <c r="D24" s="272">
        <v>-31192</v>
      </c>
      <c r="E24" s="272">
        <v>0</v>
      </c>
      <c r="F24" s="64">
        <v>-4630.549</v>
      </c>
      <c r="G24" s="64">
        <v>-1870.19613700976</v>
      </c>
      <c r="H24" s="64">
        <v>-3274.199061662</v>
      </c>
      <c r="I24" s="64">
        <v>-23596.7932250254</v>
      </c>
      <c r="J24" s="64">
        <v>-23518</v>
      </c>
      <c r="K24" s="64">
        <v>-15541.8956183026</v>
      </c>
      <c r="L24" s="64">
        <v>-1877.4561300778446</v>
      </c>
      <c r="M24" s="297">
        <v>-212.68656856577215</v>
      </c>
    </row>
    <row r="25" spans="1:13" ht="13.5">
      <c r="A25" s="55" t="s">
        <v>165</v>
      </c>
      <c r="B25" s="250" t="s">
        <v>130</v>
      </c>
      <c r="C25" s="205">
        <v>0</v>
      </c>
      <c r="D25" s="272">
        <v>52771</v>
      </c>
      <c r="E25" s="272">
        <v>4786413</v>
      </c>
      <c r="F25" s="64">
        <v>4051.51</v>
      </c>
      <c r="G25" s="64">
        <v>95.38346</v>
      </c>
      <c r="H25" s="64">
        <v>778.213914</v>
      </c>
      <c r="I25" s="64">
        <v>423.31904443029697</v>
      </c>
      <c r="J25" s="64">
        <v>416.993373381697</v>
      </c>
      <c r="K25" s="64">
        <v>-33.8153079628297</v>
      </c>
      <c r="L25" s="64">
        <v>-164.17748922771423</v>
      </c>
      <c r="M25" s="297">
        <v>-4.3583999999999995E-08</v>
      </c>
    </row>
    <row r="26" spans="1:13" ht="13.5">
      <c r="A26" s="55" t="s">
        <v>166</v>
      </c>
      <c r="B26" s="250" t="s">
        <v>131</v>
      </c>
      <c r="C26" s="272">
        <v>-3152385.86904499</v>
      </c>
      <c r="D26" s="272">
        <v>-2700241.41879509</v>
      </c>
      <c r="E26" s="272">
        <v>-2688024.9021863</v>
      </c>
      <c r="F26" s="64">
        <v>-3309.5571810364</v>
      </c>
      <c r="G26" s="64">
        <v>-3472.4521534538</v>
      </c>
      <c r="H26" s="64">
        <v>-2683.6936805366</v>
      </c>
      <c r="I26" s="64">
        <v>-2936.0553303013003</v>
      </c>
      <c r="J26" s="64">
        <v>-2464.6472930296</v>
      </c>
      <c r="K26" s="64">
        <v>-3287.9399627243</v>
      </c>
      <c r="L26" s="64">
        <v>-3871.9917649611907</v>
      </c>
      <c r="M26" s="297">
        <v>-842.4321513780485</v>
      </c>
    </row>
    <row r="27" spans="1:13" ht="13.5">
      <c r="A27" s="55" t="s">
        <v>167</v>
      </c>
      <c r="B27" s="250" t="s">
        <v>132</v>
      </c>
      <c r="C27" s="272">
        <v>244947.53821698</v>
      </c>
      <c r="D27" s="272">
        <v>210793.73767447</v>
      </c>
      <c r="E27" s="272">
        <v>330843.00935</v>
      </c>
      <c r="F27" s="64">
        <v>209.6248251166</v>
      </c>
      <c r="G27" s="64">
        <v>385.6062742575</v>
      </c>
      <c r="H27" s="64">
        <v>269.11146459490004</v>
      </c>
      <c r="I27" s="64">
        <v>577.6751497327999</v>
      </c>
      <c r="J27" s="64">
        <v>523.8776037044</v>
      </c>
      <c r="K27" s="64">
        <v>728.2500525531001</v>
      </c>
      <c r="L27" s="64">
        <v>315.0972329061441</v>
      </c>
      <c r="M27" s="297">
        <v>140.45661714090375</v>
      </c>
    </row>
    <row r="28" spans="1:14" ht="13.5">
      <c r="A28" s="55" t="s">
        <v>168</v>
      </c>
      <c r="B28" s="250" t="s">
        <v>133</v>
      </c>
      <c r="C28" s="272">
        <v>-942404.168924351</v>
      </c>
      <c r="D28" s="272">
        <v>-972662.31553968</v>
      </c>
      <c r="E28" s="272">
        <v>-892196.0505688</v>
      </c>
      <c r="F28" s="64">
        <v>-610.6479415786</v>
      </c>
      <c r="G28" s="64">
        <v>-664.0306996946999</v>
      </c>
      <c r="H28" s="64">
        <v>-513.6042296623999</v>
      </c>
      <c r="I28" s="64">
        <v>-642.2544751729</v>
      </c>
      <c r="J28" s="64">
        <v>-619.5853636342999</v>
      </c>
      <c r="K28" s="64">
        <v>-945.9202665389</v>
      </c>
      <c r="L28" s="64">
        <v>-1482.4578683199636</v>
      </c>
      <c r="M28" s="297">
        <v>-343.0922926813646</v>
      </c>
      <c r="N28" s="119"/>
    </row>
    <row r="29" spans="1:14" ht="13.5">
      <c r="A29" s="55" t="s">
        <v>169</v>
      </c>
      <c r="B29" s="250" t="s">
        <v>134</v>
      </c>
      <c r="C29" s="272">
        <v>6920.7175846</v>
      </c>
      <c r="D29" s="272">
        <v>26538.53478912</v>
      </c>
      <c r="E29" s="272">
        <v>45901.0029028</v>
      </c>
      <c r="F29" s="64">
        <v>65.8618525275</v>
      </c>
      <c r="G29" s="64">
        <v>41.7357847758</v>
      </c>
      <c r="H29" s="64">
        <v>0.11452432460003201</v>
      </c>
      <c r="I29" s="64">
        <v>13.4158272983</v>
      </c>
      <c r="J29" s="64">
        <v>8.9697761603</v>
      </c>
      <c r="K29" s="64">
        <v>5.738538934999999</v>
      </c>
      <c r="L29" s="64">
        <v>6.2835924895084405</v>
      </c>
      <c r="M29" s="297">
        <v>0.87988219335079</v>
      </c>
      <c r="N29" s="119"/>
    </row>
    <row r="30" spans="1:14" ht="13.5">
      <c r="A30" s="55" t="s">
        <v>361</v>
      </c>
      <c r="B30" s="250" t="s">
        <v>362</v>
      </c>
      <c r="C30" s="272"/>
      <c r="D30" s="272"/>
      <c r="E30" s="272"/>
      <c r="F30" s="64"/>
      <c r="G30" s="64"/>
      <c r="H30" s="64">
        <v>-73.633</v>
      </c>
      <c r="I30" s="64">
        <v>0</v>
      </c>
      <c r="J30" s="64">
        <v>0</v>
      </c>
      <c r="K30" s="64">
        <v>0</v>
      </c>
      <c r="L30" s="64">
        <v>-112.81363946736123</v>
      </c>
      <c r="M30" s="297">
        <v>-0.01338811285</v>
      </c>
      <c r="N30" s="119"/>
    </row>
    <row r="31" spans="1:13" ht="13.5">
      <c r="A31" s="174" t="s">
        <v>354</v>
      </c>
      <c r="B31" s="362" t="s">
        <v>356</v>
      </c>
      <c r="C31" s="272"/>
      <c r="D31" s="272"/>
      <c r="E31" s="272"/>
      <c r="F31" s="64"/>
      <c r="G31" s="64"/>
      <c r="H31" s="64">
        <v>633.086</v>
      </c>
      <c r="I31" s="64">
        <v>140.707</v>
      </c>
      <c r="J31" s="64">
        <v>140.707</v>
      </c>
      <c r="K31" s="64">
        <v>0</v>
      </c>
      <c r="L31" s="64">
        <v>10.00889856352417</v>
      </c>
      <c r="M31" s="297">
        <v>-0.25573662897488003</v>
      </c>
    </row>
    <row r="32" spans="1:13" ht="13.5">
      <c r="A32" s="55" t="s">
        <v>170</v>
      </c>
      <c r="B32" s="250" t="s">
        <v>135</v>
      </c>
      <c r="C32" s="272">
        <v>-16190.05376793</v>
      </c>
      <c r="D32" s="272">
        <v>3089.08921135</v>
      </c>
      <c r="E32" s="272">
        <v>9814.03399329999</v>
      </c>
      <c r="F32" s="64">
        <v>-62.5129256185</v>
      </c>
      <c r="G32" s="64">
        <v>278.2168157499</v>
      </c>
      <c r="H32" s="64">
        <v>87.42406622770001</v>
      </c>
      <c r="I32" s="64">
        <v>-190.930370293</v>
      </c>
      <c r="J32" s="64">
        <v>-174.2825506655</v>
      </c>
      <c r="K32" s="64">
        <v>-806.2616289562001</v>
      </c>
      <c r="L32" s="64">
        <v>-1327.0787467592877</v>
      </c>
      <c r="M32" s="297">
        <v>-9.384746224732929</v>
      </c>
    </row>
    <row r="33" spans="1:13" ht="40.5">
      <c r="A33" s="158" t="s">
        <v>171</v>
      </c>
      <c r="B33" s="158" t="s">
        <v>150</v>
      </c>
      <c r="C33" s="219">
        <v>-3865638.83593569</v>
      </c>
      <c r="D33" s="219">
        <v>-3410903.37265983</v>
      </c>
      <c r="E33" s="219">
        <v>1592750.093491</v>
      </c>
      <c r="F33" s="158">
        <v>-4286.2703705894</v>
      </c>
      <c r="G33" s="158">
        <v>-5205.73665537506</v>
      </c>
      <c r="H33" s="158">
        <v>-4777.180002713801</v>
      </c>
      <c r="I33" s="158">
        <v>-26192.2393793312</v>
      </c>
      <c r="J33" s="158">
        <v>-25685.967454083002</v>
      </c>
      <c r="K33" s="158">
        <v>-19882.1761929967</v>
      </c>
      <c r="L33" s="158">
        <v>-8504.585914854186</v>
      </c>
      <c r="M33" s="334">
        <v>-1266.5283843010725</v>
      </c>
    </row>
    <row r="34" spans="1:13" ht="13.5">
      <c r="A34" s="55"/>
      <c r="B34" s="55"/>
      <c r="C34" s="205"/>
      <c r="D34" s="205"/>
      <c r="E34" s="205"/>
      <c r="F34" s="158"/>
      <c r="G34" s="158"/>
      <c r="H34" s="158"/>
      <c r="I34" s="158"/>
      <c r="J34" s="158"/>
      <c r="K34" s="158"/>
      <c r="L34" s="158"/>
      <c r="M34" s="334"/>
    </row>
    <row r="35" spans="1:13" ht="13.5">
      <c r="A35" s="64" t="s">
        <v>434</v>
      </c>
      <c r="B35" s="64" t="s">
        <v>431</v>
      </c>
      <c r="C35" s="158">
        <v>0</v>
      </c>
      <c r="D35" s="158">
        <v>0</v>
      </c>
      <c r="E35" s="158">
        <v>0</v>
      </c>
      <c r="F35" s="158">
        <v>0</v>
      </c>
      <c r="G35" s="158">
        <v>-6691.689976245099</v>
      </c>
      <c r="H35" s="158">
        <v>-2354.4779297481005</v>
      </c>
      <c r="I35" s="158">
        <v>-9660.2026548403</v>
      </c>
      <c r="J35" s="158">
        <v>-9490</v>
      </c>
      <c r="K35" s="158">
        <v>-17640.4733418395</v>
      </c>
      <c r="L35" s="158">
        <v>-8457.321092558032</v>
      </c>
      <c r="M35" s="334">
        <v>-3157.7441133466505</v>
      </c>
    </row>
    <row r="36" spans="1:13" ht="13.5">
      <c r="A36" s="64" t="s">
        <v>435</v>
      </c>
      <c r="B36" s="64" t="s">
        <v>432</v>
      </c>
      <c r="C36" s="158">
        <v>0</v>
      </c>
      <c r="D36" s="158">
        <v>0</v>
      </c>
      <c r="E36" s="158">
        <v>0</v>
      </c>
      <c r="F36" s="158">
        <v>0</v>
      </c>
      <c r="G36" s="158">
        <v>44.9590755609</v>
      </c>
      <c r="H36" s="158">
        <v>56.4456878608</v>
      </c>
      <c r="I36" s="158">
        <v>21311.8131032901</v>
      </c>
      <c r="J36" s="158">
        <v>21312</v>
      </c>
      <c r="K36" s="158">
        <v>31929.123524685598</v>
      </c>
      <c r="L36" s="158">
        <v>78.0493866137287</v>
      </c>
      <c r="M36" s="334">
        <v>12.516226715045844</v>
      </c>
    </row>
    <row r="37" spans="1:13" ht="13.5">
      <c r="A37" s="64" t="s">
        <v>436</v>
      </c>
      <c r="B37" s="55" t="s">
        <v>433</v>
      </c>
      <c r="C37" s="158">
        <v>0</v>
      </c>
      <c r="D37" s="158">
        <v>0</v>
      </c>
      <c r="E37" s="158">
        <v>0</v>
      </c>
      <c r="F37" s="158">
        <v>0</v>
      </c>
      <c r="G37" s="158">
        <v>-945.0899884203</v>
      </c>
      <c r="H37" s="158">
        <v>-1012.0844130972</v>
      </c>
      <c r="I37" s="158">
        <v>-1025.3913166865</v>
      </c>
      <c r="J37" s="158">
        <v>-888</v>
      </c>
      <c r="K37" s="158">
        <v>-1156.6777375609</v>
      </c>
      <c r="L37" s="158">
        <v>-1323.29850856095</v>
      </c>
      <c r="M37" s="334">
        <v>-317.16357536288234</v>
      </c>
    </row>
    <row r="38" spans="1:13" ht="13.5">
      <c r="A38" s="64" t="s">
        <v>454</v>
      </c>
      <c r="B38" s="55" t="s">
        <v>455</v>
      </c>
      <c r="C38" s="158"/>
      <c r="D38" s="158"/>
      <c r="E38" s="158"/>
      <c r="F38" s="158"/>
      <c r="G38" s="158"/>
      <c r="H38" s="158"/>
      <c r="I38" s="158"/>
      <c r="J38" s="158"/>
      <c r="K38" s="158">
        <v>-270.4453275</v>
      </c>
      <c r="L38" s="158">
        <v>-242.31870067</v>
      </c>
      <c r="M38" s="334">
        <v>0</v>
      </c>
    </row>
    <row r="39" spans="1:13" ht="13.5">
      <c r="A39" s="76" t="s">
        <v>173</v>
      </c>
      <c r="B39" s="55" t="s">
        <v>137</v>
      </c>
      <c r="C39" s="272">
        <v>-4393249.654</v>
      </c>
      <c r="D39" s="272">
        <v>-3135886.31317</v>
      </c>
      <c r="E39" s="272">
        <v>-3457649.8946314</v>
      </c>
      <c r="F39" s="64">
        <v>-4390.2489414955</v>
      </c>
      <c r="G39" s="64">
        <v>-5340.4095000861</v>
      </c>
      <c r="H39" s="64">
        <v>0</v>
      </c>
      <c r="I39" s="64">
        <v>-8139.8588365533</v>
      </c>
      <c r="J39" s="64">
        <v>-8139.8588365533</v>
      </c>
      <c r="K39" s="64">
        <v>-5955.3359109235</v>
      </c>
      <c r="L39" s="64">
        <v>-6260.614337235475</v>
      </c>
      <c r="M39" s="297">
        <v>0</v>
      </c>
    </row>
    <row r="40" spans="1:13" ht="40.5">
      <c r="A40" s="158" t="s">
        <v>175</v>
      </c>
      <c r="B40" s="158" t="s">
        <v>151</v>
      </c>
      <c r="C40" s="219">
        <v>-7962347.5726593</v>
      </c>
      <c r="D40" s="219">
        <v>-6320186.29071915</v>
      </c>
      <c r="E40" s="219">
        <v>-11773575.4681807</v>
      </c>
      <c r="F40" s="158">
        <v>-5246.63810361189</v>
      </c>
      <c r="G40" s="158">
        <v>-12890.1992235719</v>
      </c>
      <c r="H40" s="158">
        <v>-3310.11668968551</v>
      </c>
      <c r="I40" s="158">
        <v>2486.36029521</v>
      </c>
      <c r="J40" s="158">
        <v>2794</v>
      </c>
      <c r="K40" s="158">
        <v>6906.1912068617</v>
      </c>
      <c r="L40" s="158">
        <v>-16205.503252410728</v>
      </c>
      <c r="M40" s="334">
        <v>-3462.3914619944867</v>
      </c>
    </row>
    <row r="41" spans="1:13" ht="13.5">
      <c r="A41" s="55"/>
      <c r="B41" s="55"/>
      <c r="C41" s="205"/>
      <c r="D41" s="205"/>
      <c r="E41" s="205"/>
      <c r="F41" s="158"/>
      <c r="G41" s="158"/>
      <c r="H41" s="158"/>
      <c r="I41" s="158"/>
      <c r="J41" s="158"/>
      <c r="K41" s="158"/>
      <c r="L41" s="158"/>
      <c r="M41" s="334"/>
    </row>
    <row r="42" spans="1:13" ht="13.5">
      <c r="A42" s="55" t="s">
        <v>176</v>
      </c>
      <c r="B42" s="55" t="s">
        <v>139</v>
      </c>
      <c r="C42" s="272">
        <v>965166.722490284</v>
      </c>
      <c r="D42" s="272">
        <v>2811345.02847716</v>
      </c>
      <c r="E42" s="272">
        <v>4570736.401213</v>
      </c>
      <c r="F42" s="64">
        <v>5820.14908511481</v>
      </c>
      <c r="G42" s="64">
        <v>-1049.60789971175</v>
      </c>
      <c r="H42" s="64">
        <v>7326.810520269591</v>
      </c>
      <c r="I42" s="64">
        <v>-10488.503544815101</v>
      </c>
      <c r="J42" s="64">
        <v>-10891</v>
      </c>
      <c r="K42" s="64">
        <v>-1883.64645199763</v>
      </c>
      <c r="L42" s="64">
        <v>-5912.616129957105</v>
      </c>
      <c r="M42" s="297">
        <v>-937.5275475166478</v>
      </c>
    </row>
    <row r="43" spans="1:13" ht="13.5">
      <c r="A43" s="55" t="s">
        <v>177</v>
      </c>
      <c r="B43" s="55" t="s">
        <v>138</v>
      </c>
      <c r="C43" s="272">
        <v>-886254.4916978027</v>
      </c>
      <c r="D43" s="272">
        <v>-523208.79796159966</v>
      </c>
      <c r="E43" s="272">
        <v>-607293.5814752998</v>
      </c>
      <c r="F43" s="64">
        <v>-438.0169356037104</v>
      </c>
      <c r="G43" s="64">
        <v>-138.05184563208013</v>
      </c>
      <c r="H43" s="64">
        <v>-65.65391555509086</v>
      </c>
      <c r="I43" s="64">
        <v>-38.945794010600366</v>
      </c>
      <c r="J43" s="64">
        <v>363</v>
      </c>
      <c r="K43" s="64">
        <v>-1733.2211591295797</v>
      </c>
      <c r="L43" s="64">
        <v>-1E-15</v>
      </c>
      <c r="M43" s="297">
        <v>0</v>
      </c>
    </row>
    <row r="44" spans="1:13" ht="13.5">
      <c r="A44" s="158" t="s">
        <v>178</v>
      </c>
      <c r="B44" s="158" t="s">
        <v>152</v>
      </c>
      <c r="C44" s="219">
        <v>78912.2307924814</v>
      </c>
      <c r="D44" s="219">
        <v>2288136.23051556</v>
      </c>
      <c r="E44" s="219">
        <v>3963442.8197377</v>
      </c>
      <c r="F44" s="158">
        <v>5382.1321495111</v>
      </c>
      <c r="G44" s="158">
        <v>-1187.65974534383</v>
      </c>
      <c r="H44" s="158">
        <v>7261.1566047145</v>
      </c>
      <c r="I44" s="158">
        <v>-10527.449338825701</v>
      </c>
      <c r="J44" s="158">
        <v>-10527</v>
      </c>
      <c r="K44" s="158">
        <v>-3616.86761112721</v>
      </c>
      <c r="L44" s="158">
        <v>-5912.616129957105</v>
      </c>
      <c r="M44" s="334">
        <v>-937.5275475166478</v>
      </c>
    </row>
    <row r="45" spans="1:13" ht="13.5">
      <c r="A45" s="55"/>
      <c r="B45" s="55"/>
      <c r="C45" s="205"/>
      <c r="D45" s="205"/>
      <c r="E45" s="205"/>
      <c r="F45" s="64"/>
      <c r="G45" s="64"/>
      <c r="H45" s="64"/>
      <c r="I45" s="64"/>
      <c r="J45" s="64"/>
      <c r="K45" s="64"/>
      <c r="L45" s="64"/>
      <c r="M45" s="297"/>
    </row>
    <row r="46" spans="1:13" ht="13.5">
      <c r="A46" s="55" t="s">
        <v>179</v>
      </c>
      <c r="B46" s="55" t="s">
        <v>140</v>
      </c>
      <c r="C46" s="272">
        <v>6327228.61483625</v>
      </c>
      <c r="D46" s="272">
        <v>6375664.31624766</v>
      </c>
      <c r="E46" s="272">
        <v>8817537.63842732</v>
      </c>
      <c r="F46" s="64">
        <v>12723.7672350515</v>
      </c>
      <c r="G46" s="64">
        <v>18088.942665575898</v>
      </c>
      <c r="H46" s="64">
        <v>16987.216687557702</v>
      </c>
      <c r="I46" s="64">
        <v>23751.9105928057</v>
      </c>
      <c r="J46" s="64">
        <v>23751.9105928057</v>
      </c>
      <c r="K46" s="64">
        <v>13584.6280231291</v>
      </c>
      <c r="L46" s="64">
        <v>10488.702938027682</v>
      </c>
      <c r="M46" s="297">
        <v>4363.104826517249</v>
      </c>
    </row>
    <row r="47" spans="1:13" ht="13.5">
      <c r="A47" s="55" t="s">
        <v>180</v>
      </c>
      <c r="B47" s="55" t="s">
        <v>141</v>
      </c>
      <c r="C47" s="272">
        <v>-30476.52938107209</v>
      </c>
      <c r="D47" s="272">
        <v>153737.091664101</v>
      </c>
      <c r="E47" s="272">
        <v>-57213.2231850205</v>
      </c>
      <c r="F47" s="64">
        <v>-16.95671898709861</v>
      </c>
      <c r="G47" s="64">
        <v>85.9337673251323</v>
      </c>
      <c r="H47" s="64">
        <v>-496.46269946670236</v>
      </c>
      <c r="I47" s="64">
        <v>360.16676914890195</v>
      </c>
      <c r="J47" s="64">
        <v>359.71743032320046</v>
      </c>
      <c r="K47" s="64">
        <v>520.9425260267103</v>
      </c>
      <c r="L47" s="64">
        <v>-212.98198159333646</v>
      </c>
      <c r="M47" s="297">
        <v>151.75617308646696</v>
      </c>
    </row>
    <row r="48" spans="1:13" ht="13.5">
      <c r="A48" s="55" t="s">
        <v>410</v>
      </c>
      <c r="B48" s="55" t="s">
        <v>409</v>
      </c>
      <c r="C48" s="272"/>
      <c r="D48" s="272"/>
      <c r="E48" s="272"/>
      <c r="F48" s="64"/>
      <c r="G48" s="64"/>
      <c r="H48" s="64"/>
      <c r="I48" s="64"/>
      <c r="J48" s="64"/>
      <c r="K48" s="158">
        <v>5.03000450335911E-08</v>
      </c>
      <c r="L48" s="158">
        <v>0</v>
      </c>
      <c r="M48" s="334">
        <v>0</v>
      </c>
    </row>
    <row r="49" spans="1:13" ht="13.5">
      <c r="A49" s="158" t="s">
        <v>181</v>
      </c>
      <c r="B49" s="158" t="s">
        <v>142</v>
      </c>
      <c r="C49" s="219">
        <v>6375664.31624766</v>
      </c>
      <c r="D49" s="219">
        <v>8817537.63842732</v>
      </c>
      <c r="E49" s="219">
        <v>12723767.23498</v>
      </c>
      <c r="F49" s="158">
        <v>18088.9426655755</v>
      </c>
      <c r="G49" s="158">
        <v>16987.2166875572</v>
      </c>
      <c r="H49" s="158">
        <v>23751.9105928055</v>
      </c>
      <c r="I49" s="158">
        <v>13584.6280231289</v>
      </c>
      <c r="J49" s="158">
        <v>13584.6280231289</v>
      </c>
      <c r="K49" s="158">
        <v>10488.7029380789</v>
      </c>
      <c r="L49" s="158">
        <v>4363.104826517249</v>
      </c>
      <c r="M49" s="334">
        <v>3577.333452087542</v>
      </c>
    </row>
    <row r="50" spans="1:13" ht="13.5">
      <c r="A50" s="55"/>
      <c r="B50" s="55"/>
      <c r="C50" s="205"/>
      <c r="D50" s="205"/>
      <c r="E50" s="205"/>
      <c r="F50" s="158"/>
      <c r="G50" s="158"/>
      <c r="H50" s="158"/>
      <c r="I50" s="158"/>
      <c r="J50" s="158"/>
      <c r="K50" s="158"/>
      <c r="L50" s="158"/>
      <c r="M50" s="334"/>
    </row>
    <row r="51" spans="1:13" ht="13.5">
      <c r="A51" s="54" t="s">
        <v>99</v>
      </c>
      <c r="B51" s="54" t="s">
        <v>143</v>
      </c>
      <c r="C51" s="205"/>
      <c r="D51" s="205"/>
      <c r="E51" s="205"/>
      <c r="F51" s="158"/>
      <c r="G51" s="158"/>
      <c r="H51" s="158"/>
      <c r="I51" s="158"/>
      <c r="J51" s="158"/>
      <c r="K51" s="158"/>
      <c r="L51" s="158"/>
      <c r="M51" s="334"/>
    </row>
    <row r="52" spans="1:13" ht="13.5">
      <c r="A52" s="55" t="s">
        <v>182</v>
      </c>
      <c r="B52" s="55" t="s">
        <v>128</v>
      </c>
      <c r="C52" s="272">
        <v>-841183.6881684009</v>
      </c>
      <c r="D52" s="272">
        <v>-510698.04763269983</v>
      </c>
      <c r="E52" s="272">
        <v>-465952.2145718988</v>
      </c>
      <c r="F52" s="64">
        <v>-438.5639425686</v>
      </c>
      <c r="G52" s="64">
        <v>-152.49913753080003</v>
      </c>
      <c r="H52" s="64">
        <v>-67.35787479230001</v>
      </c>
      <c r="I52" s="64">
        <v>-40.1534640574</v>
      </c>
      <c r="J52" s="64">
        <v>1176</v>
      </c>
      <c r="K52" s="64">
        <v>-627.448690700793</v>
      </c>
      <c r="L52" s="64">
        <v>-0.0155519818</v>
      </c>
      <c r="M52" s="297">
        <v>0</v>
      </c>
    </row>
    <row r="53" spans="1:13" ht="13.5">
      <c r="A53" s="55" t="s">
        <v>183</v>
      </c>
      <c r="B53" s="55" t="s">
        <v>144</v>
      </c>
      <c r="C53" s="272">
        <v>-43905.95659760013</v>
      </c>
      <c r="D53" s="272">
        <v>-19544.594064400066</v>
      </c>
      <c r="E53" s="272">
        <v>-144843.73376189987</v>
      </c>
      <c r="F53" s="64">
        <v>2.2920385126</v>
      </c>
      <c r="G53" s="64">
        <v>14.447292002300001</v>
      </c>
      <c r="H53" s="64">
        <v>1.706054165</v>
      </c>
      <c r="I53" s="64">
        <v>1.2076092272</v>
      </c>
      <c r="J53" s="64">
        <v>-505</v>
      </c>
      <c r="K53" s="64">
        <v>-421.762408978992</v>
      </c>
      <c r="L53" s="64">
        <v>-0.00312900280000001</v>
      </c>
      <c r="M53" s="297">
        <v>0</v>
      </c>
    </row>
    <row r="54" spans="1:13" ht="13.5">
      <c r="A54" s="55" t="s">
        <v>174</v>
      </c>
      <c r="B54" s="55" t="s">
        <v>145</v>
      </c>
      <c r="C54" s="272">
        <v>-1164.8469318002462</v>
      </c>
      <c r="D54" s="272">
        <v>7033.8437354993075</v>
      </c>
      <c r="E54" s="272">
        <v>3502.3668584991246</v>
      </c>
      <c r="F54" s="64">
        <v>-1.7450315243</v>
      </c>
      <c r="G54" s="64">
        <v>0</v>
      </c>
      <c r="H54" s="64">
        <v>-0.0020949523000000003</v>
      </c>
      <c r="I54" s="64">
        <v>6.0869199999999997E-05</v>
      </c>
      <c r="J54" s="64">
        <v>-308</v>
      </c>
      <c r="K54" s="64">
        <v>-684.0100594498001</v>
      </c>
      <c r="L54" s="64">
        <v>0</v>
      </c>
      <c r="M54" s="297">
        <v>0</v>
      </c>
    </row>
    <row r="55" spans="1:13" ht="13.5">
      <c r="A55" s="158" t="s">
        <v>177</v>
      </c>
      <c r="B55" s="158" t="s">
        <v>349</v>
      </c>
      <c r="C55" s="219">
        <v>-886254.4916978013</v>
      </c>
      <c r="D55" s="219">
        <v>-523208.7979616006</v>
      </c>
      <c r="E55" s="219">
        <v>-607293.5814752996</v>
      </c>
      <c r="F55" s="158">
        <v>-438.0169355803</v>
      </c>
      <c r="G55" s="158">
        <v>-138.0518455285</v>
      </c>
      <c r="H55" s="158">
        <v>-65.6539155796</v>
      </c>
      <c r="I55" s="158">
        <v>-38.945793961</v>
      </c>
      <c r="J55" s="158">
        <v>363</v>
      </c>
      <c r="K55" s="64">
        <v>-1733.22115912958</v>
      </c>
      <c r="L55" s="64">
        <v>-0.0186809846</v>
      </c>
      <c r="M55" s="297">
        <v>0</v>
      </c>
    </row>
    <row r="56" spans="1:13" ht="13.5">
      <c r="A56" s="55"/>
      <c r="B56" s="55"/>
      <c r="C56" s="205"/>
      <c r="D56" s="205"/>
      <c r="E56" s="205"/>
      <c r="F56" s="114"/>
      <c r="G56" s="114"/>
      <c r="H56" s="114"/>
      <c r="I56" s="114"/>
      <c r="J56" s="114"/>
      <c r="K56" s="114"/>
      <c r="L56" s="114"/>
      <c r="M56" s="292"/>
    </row>
    <row r="57" spans="1:13" ht="13.5">
      <c r="A57" s="54" t="s">
        <v>184</v>
      </c>
      <c r="B57" s="54" t="s">
        <v>73</v>
      </c>
      <c r="C57" s="205"/>
      <c r="D57" s="205"/>
      <c r="E57" s="205"/>
      <c r="F57" s="114"/>
      <c r="G57" s="114"/>
      <c r="H57" s="114"/>
      <c r="I57" s="114"/>
      <c r="J57" s="114"/>
      <c r="K57" s="114"/>
      <c r="L57" s="114"/>
      <c r="M57" s="292"/>
    </row>
    <row r="58" spans="1:13" ht="13.5">
      <c r="A58" s="55" t="s">
        <v>163</v>
      </c>
      <c r="B58" s="55" t="s">
        <v>128</v>
      </c>
      <c r="C58" s="272">
        <v>11951969.4429169</v>
      </c>
      <c r="D58" s="272">
        <v>12031736.6442234</v>
      </c>
      <c r="E58" s="272">
        <v>14285609.5613308</v>
      </c>
      <c r="F58" s="64">
        <v>14914.493616724201</v>
      </c>
      <c r="G58" s="64">
        <v>16893.828841600804</v>
      </c>
      <c r="H58" s="64">
        <v>15346.749337901101</v>
      </c>
      <c r="I58" s="64">
        <v>13177.222075199099</v>
      </c>
      <c r="J58" s="64">
        <v>13177</v>
      </c>
      <c r="K58" s="64">
        <v>10464.8898434366</v>
      </c>
      <c r="L58" s="64">
        <v>18797.47303730781</v>
      </c>
      <c r="M58" s="297">
        <v>3791.3922987789115</v>
      </c>
    </row>
    <row r="59" spans="1:13" ht="13.5">
      <c r="A59" s="55" t="s">
        <v>183</v>
      </c>
      <c r="B59" s="55" t="s">
        <v>144</v>
      </c>
      <c r="C59" s="272">
        <v>-3909544.79253329</v>
      </c>
      <c r="D59" s="272">
        <v>-3430447.96672423</v>
      </c>
      <c r="E59" s="272">
        <v>1447906.3597291</v>
      </c>
      <c r="F59" s="64">
        <v>-4283.978332076899</v>
      </c>
      <c r="G59" s="64">
        <v>-5191.28936337276</v>
      </c>
      <c r="H59" s="64">
        <v>-4775.473948548801</v>
      </c>
      <c r="I59" s="64">
        <v>-26191.031770103997</v>
      </c>
      <c r="J59" s="64">
        <v>-26191</v>
      </c>
      <c r="K59" s="64">
        <v>-20303.9386019757</v>
      </c>
      <c r="L59" s="64">
        <v>-8504.585914854186</v>
      </c>
      <c r="M59" s="297">
        <v>-1266.5283843010725</v>
      </c>
    </row>
    <row r="60" spans="1:13" ht="13.5">
      <c r="A60" s="55" t="s">
        <v>174</v>
      </c>
      <c r="B60" s="55" t="s">
        <v>145</v>
      </c>
      <c r="C60" s="272">
        <v>-7963512.4195911</v>
      </c>
      <c r="D60" s="272">
        <v>-6313152.44698365</v>
      </c>
      <c r="E60" s="272">
        <v>-11770073.1013222</v>
      </c>
      <c r="F60" s="64">
        <v>-5248.3831351362005</v>
      </c>
      <c r="G60" s="64">
        <v>-12890.1992235719</v>
      </c>
      <c r="H60" s="64">
        <v>-3310.11878463781</v>
      </c>
      <c r="I60" s="64">
        <v>2486.3603560792</v>
      </c>
      <c r="J60" s="64">
        <v>2486</v>
      </c>
      <c r="K60" s="64">
        <v>6222.1811474118995</v>
      </c>
      <c r="L60" s="64">
        <v>-16205.503252410728</v>
      </c>
      <c r="M60" s="297">
        <v>-3462.3914619944867</v>
      </c>
    </row>
    <row r="61" spans="1:13" ht="13.5">
      <c r="A61" s="158" t="s">
        <v>185</v>
      </c>
      <c r="B61" s="158" t="s">
        <v>146</v>
      </c>
      <c r="C61" s="219">
        <v>78912.2307924814</v>
      </c>
      <c r="D61" s="219">
        <v>2288136.23051556</v>
      </c>
      <c r="E61" s="219">
        <v>3963442.8197377</v>
      </c>
      <c r="F61" s="158">
        <v>5382.1321495111</v>
      </c>
      <c r="G61" s="158">
        <v>-1187.65974534383</v>
      </c>
      <c r="H61" s="158">
        <v>7261.1566047145</v>
      </c>
      <c r="I61" s="158">
        <v>-10527.449338825701</v>
      </c>
      <c r="J61" s="158">
        <v>-10527</v>
      </c>
      <c r="K61" s="158">
        <v>-3616.86761112721</v>
      </c>
      <c r="L61" s="158">
        <v>-5912.616129957105</v>
      </c>
      <c r="M61" s="334">
        <v>-937.5275475166477</v>
      </c>
    </row>
    <row r="62" ht="13.5">
      <c r="M62" s="64"/>
    </row>
    <row r="63" ht="13.5">
      <c r="M63" s="64"/>
    </row>
    <row r="64" ht="13.5">
      <c r="M64" s="64"/>
    </row>
  </sheetData>
  <sheetProtection/>
  <printOptions/>
  <pageMargins left="0.7" right="0.7" top="0.75" bottom="0.75" header="0.3" footer="0.3"/>
  <pageSetup horizontalDpi="600" verticalDpi="600" orientation="landscape" paperSize="9" scale="70" r:id="rId2"/>
  <customProperties>
    <customPr name="EpmWorksheetKeyString_GUID" r:id="rId3"/>
    <customPr name="FPMExcelClientCellBasedFunctionStatus" r:id="rId4"/>
    <customPr name="FPMExcelClientRefreshTime" r:id="rId5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55"/>
  <sheetViews>
    <sheetView zoomScaleSheetLayoutView="100" zoomScalePageLayoutView="0" workbookViewId="0" topLeftCell="A1">
      <pane ySplit="6" topLeftCell="A7" activePane="bottomLeft" state="frozen"/>
      <selection pane="topLeft" activeCell="B36" sqref="B36"/>
      <selection pane="bottomLeft" activeCell="M8" sqref="M8"/>
    </sheetView>
  </sheetViews>
  <sheetFormatPr defaultColWidth="9.140625" defaultRowHeight="12.75"/>
  <cols>
    <col min="1" max="1" width="30.57421875" style="252" customWidth="1"/>
    <col min="2" max="2" width="49.140625" style="252" bestFit="1" customWidth="1"/>
    <col min="3" max="3" width="17.00390625" style="252" customWidth="1"/>
    <col min="4" max="4" width="10.57421875" style="252" customWidth="1"/>
    <col min="5" max="5" width="12.7109375" style="252" customWidth="1"/>
    <col min="6" max="6" width="11.57421875" style="252" customWidth="1"/>
    <col min="7" max="9" width="12.140625" style="252" customWidth="1"/>
    <col min="10" max="10" width="14.7109375" style="140" customWidth="1"/>
    <col min="11" max="12" width="12.140625" style="140" customWidth="1"/>
    <col min="13" max="13" width="9.8515625" style="140" bestFit="1" customWidth="1"/>
    <col min="14" max="16384" width="9.140625" style="252" customWidth="1"/>
  </cols>
  <sheetData>
    <row r="1" spans="1:13" ht="16.5">
      <c r="A1" s="346" t="s">
        <v>57</v>
      </c>
      <c r="B1" s="346" t="s">
        <v>57</v>
      </c>
      <c r="C1" s="141"/>
      <c r="D1" s="251"/>
      <c r="E1" s="251"/>
      <c r="F1" s="251"/>
      <c r="G1" s="251"/>
      <c r="H1" s="251"/>
      <c r="I1" s="251"/>
      <c r="J1" s="74"/>
      <c r="K1" s="74"/>
      <c r="L1" s="74"/>
      <c r="M1" s="74"/>
    </row>
    <row r="2" spans="1:13" ht="13.5">
      <c r="A2" s="253"/>
      <c r="B2" s="254"/>
      <c r="C2" s="83"/>
      <c r="D2" s="251"/>
      <c r="E2" s="251"/>
      <c r="F2" s="251"/>
      <c r="G2" s="251"/>
      <c r="H2" s="251"/>
      <c r="I2" s="251"/>
      <c r="J2" s="55" t="s">
        <v>477</v>
      </c>
      <c r="K2" s="74"/>
      <c r="L2" s="74"/>
      <c r="M2" s="74"/>
    </row>
    <row r="3" spans="1:13" ht="13.5">
      <c r="A3" s="255"/>
      <c r="B3" s="255"/>
      <c r="C3" s="255"/>
      <c r="D3" s="251"/>
      <c r="E3" s="251"/>
      <c r="F3" s="251"/>
      <c r="G3" s="251"/>
      <c r="H3" s="251"/>
      <c r="I3" s="251"/>
      <c r="J3" s="55"/>
      <c r="K3" s="74"/>
      <c r="L3" s="74"/>
      <c r="M3" s="74"/>
    </row>
    <row r="4" spans="1:13" ht="13.5">
      <c r="A4" s="71" t="s">
        <v>51</v>
      </c>
      <c r="B4" s="71" t="s">
        <v>52</v>
      </c>
      <c r="C4" s="71"/>
      <c r="D4" s="71"/>
      <c r="E4" s="71"/>
      <c r="F4" s="71"/>
      <c r="G4" s="251"/>
      <c r="H4" s="251"/>
      <c r="I4" s="251"/>
      <c r="J4" s="74"/>
      <c r="K4" s="74"/>
      <c r="L4" s="74"/>
      <c r="M4" s="74"/>
    </row>
    <row r="5" spans="1:13" ht="13.5">
      <c r="A5" s="71"/>
      <c r="B5" s="71"/>
      <c r="C5" s="251"/>
      <c r="D5" s="251"/>
      <c r="E5" s="251"/>
      <c r="F5" s="251"/>
      <c r="G5" s="251"/>
      <c r="H5" s="251"/>
      <c r="I5" s="251"/>
      <c r="J5" s="74"/>
      <c r="K5" s="74"/>
      <c r="L5" s="74"/>
      <c r="M5" s="74"/>
    </row>
    <row r="6" spans="1:13" s="257" customFormat="1" ht="13.5">
      <c r="A6" s="134" t="s">
        <v>66</v>
      </c>
      <c r="B6" s="134" t="s">
        <v>59</v>
      </c>
      <c r="C6" s="256">
        <v>2015</v>
      </c>
      <c r="D6" s="256">
        <v>2016</v>
      </c>
      <c r="E6" s="256">
        <v>2017</v>
      </c>
      <c r="F6" s="256">
        <v>2018</v>
      </c>
      <c r="G6" s="256">
        <v>2019</v>
      </c>
      <c r="H6" s="256">
        <v>2020</v>
      </c>
      <c r="I6" s="256">
        <v>2021</v>
      </c>
      <c r="J6" s="256">
        <v>2021</v>
      </c>
      <c r="K6" s="256">
        <v>2022</v>
      </c>
      <c r="L6" s="256">
        <v>2023</v>
      </c>
      <c r="M6" s="328">
        <v>2024</v>
      </c>
    </row>
    <row r="7" spans="1:13" ht="13.5">
      <c r="A7" s="71" t="s">
        <v>246</v>
      </c>
      <c r="B7" s="71" t="s">
        <v>62</v>
      </c>
      <c r="C7" s="258"/>
      <c r="D7" s="258"/>
      <c r="E7" s="258"/>
      <c r="F7" s="251"/>
      <c r="G7" s="251"/>
      <c r="H7" s="251"/>
      <c r="I7" s="251"/>
      <c r="J7" s="74"/>
      <c r="K7" s="74"/>
      <c r="L7" s="74"/>
      <c r="M7" s="300"/>
    </row>
    <row r="8" spans="1:13" s="140" customFormat="1" ht="13.5">
      <c r="A8" s="72" t="s">
        <v>90</v>
      </c>
      <c r="B8" s="72" t="s">
        <v>89</v>
      </c>
      <c r="C8" s="153">
        <v>83597027.7346373</v>
      </c>
      <c r="D8" s="153">
        <v>81860538.6470981</v>
      </c>
      <c r="E8" s="153">
        <v>95444385.0306853</v>
      </c>
      <c r="F8" s="64">
        <v>102439.823598054</v>
      </c>
      <c r="G8" s="64">
        <v>104075.423998233</v>
      </c>
      <c r="H8" s="64">
        <v>86286.7891689021</v>
      </c>
      <c r="I8" s="64">
        <v>108898.429029649</v>
      </c>
      <c r="J8" s="64">
        <v>93664.5206024035</v>
      </c>
      <c r="K8" s="64">
        <v>119196.349471223</v>
      </c>
      <c r="L8" s="64">
        <v>125010.92922435468</v>
      </c>
      <c r="M8" s="297">
        <v>31981.421765858868</v>
      </c>
    </row>
    <row r="9" spans="1:13" s="140" customFormat="1" ht="13.5">
      <c r="A9" s="72" t="s">
        <v>65</v>
      </c>
      <c r="B9" s="72" t="s">
        <v>13</v>
      </c>
      <c r="C9" s="152">
        <v>85845180.684956</v>
      </c>
      <c r="D9" s="152">
        <v>81552737.5818159</v>
      </c>
      <c r="E9" s="152">
        <v>90827271.6880882</v>
      </c>
      <c r="F9" s="64">
        <v>100071.86070292</v>
      </c>
      <c r="G9" s="64">
        <v>103238.251719319</v>
      </c>
      <c r="H9" s="64">
        <v>86403.7010722494</v>
      </c>
      <c r="I9" s="64">
        <v>99104.7040771119</v>
      </c>
      <c r="J9" s="64">
        <v>85699.9829055496</v>
      </c>
      <c r="K9" s="64">
        <v>112331.93391514399</v>
      </c>
      <c r="L9" s="64">
        <v>126502.8468662613</v>
      </c>
      <c r="M9" s="297">
        <v>29001.687803720386</v>
      </c>
    </row>
    <row r="10" spans="1:13" s="140" customFormat="1" ht="13.5">
      <c r="A10" s="72" t="s">
        <v>187</v>
      </c>
      <c r="B10" s="72" t="s">
        <v>118</v>
      </c>
      <c r="C10" s="154">
        <v>-6.4945397</v>
      </c>
      <c r="D10" s="154">
        <v>-1.00361971</v>
      </c>
      <c r="E10" s="154">
        <v>15.28</v>
      </c>
      <c r="F10" s="259">
        <v>8.59903115</v>
      </c>
      <c r="G10" s="260">
        <v>-1.5715005</v>
      </c>
      <c r="H10" s="259">
        <v>-9.01972109</v>
      </c>
      <c r="I10" s="259">
        <v>23.60493057</v>
      </c>
      <c r="J10" s="259">
        <v>23.60493057</v>
      </c>
      <c r="K10" s="259">
        <v>5.50831348</v>
      </c>
      <c r="L10" s="259">
        <v>-1.94705930794829</v>
      </c>
      <c r="M10" s="329">
        <v>-5.48823600362918</v>
      </c>
    </row>
    <row r="11" spans="1:13" s="140" customFormat="1" ht="13.5">
      <c r="A11" s="72" t="s">
        <v>186</v>
      </c>
      <c r="B11" s="72" t="s">
        <v>117</v>
      </c>
      <c r="C11" s="154">
        <v>-4.52297152</v>
      </c>
      <c r="D11" s="154">
        <v>-3.87274463</v>
      </c>
      <c r="E11" s="154">
        <v>10.36</v>
      </c>
      <c r="F11" s="259">
        <v>11.22749762</v>
      </c>
      <c r="G11" s="260">
        <v>-0.21441145</v>
      </c>
      <c r="H11" s="259">
        <v>-11.39466726</v>
      </c>
      <c r="I11" s="259">
        <v>14.96230787</v>
      </c>
      <c r="J11" s="259">
        <v>14.96230787</v>
      </c>
      <c r="K11" s="259">
        <v>8.14918325</v>
      </c>
      <c r="L11" s="259">
        <v>5.95073984399137</v>
      </c>
      <c r="M11" s="329">
        <v>-5.114796603671381</v>
      </c>
    </row>
    <row r="12" spans="1:13" s="140" customFormat="1" ht="13.5">
      <c r="A12" s="63" t="s">
        <v>382</v>
      </c>
      <c r="B12" s="63" t="s">
        <v>383</v>
      </c>
      <c r="C12" s="64"/>
      <c r="D12" s="64"/>
      <c r="E12" s="64"/>
      <c r="F12" s="64">
        <v>18799.1851544213</v>
      </c>
      <c r="G12" s="64">
        <v>19646.311781636497</v>
      </c>
      <c r="H12" s="64">
        <v>14877.7963789567</v>
      </c>
      <c r="I12" s="64">
        <v>18934.619386197297</v>
      </c>
      <c r="J12" s="64">
        <v>17816</v>
      </c>
      <c r="K12" s="64">
        <v>22485.8024133458</v>
      </c>
      <c r="L12" s="64">
        <v>25240.453844012012</v>
      </c>
      <c r="M12" s="297">
        <v>5280.678266734166</v>
      </c>
    </row>
    <row r="13" spans="1:13" s="140" customFormat="1" ht="13.5">
      <c r="A13" s="63" t="s">
        <v>397</v>
      </c>
      <c r="B13" s="63" t="s">
        <v>398</v>
      </c>
      <c r="C13" s="64"/>
      <c r="D13" s="64"/>
      <c r="E13" s="64"/>
      <c r="F13" s="66">
        <v>18.785685628680188</v>
      </c>
      <c r="G13" s="66">
        <v>19.030070206002993</v>
      </c>
      <c r="H13" s="66">
        <v>17.218934136300625</v>
      </c>
      <c r="I13" s="66">
        <v>19.105671685841017</v>
      </c>
      <c r="J13" s="66">
        <v>20.788802279733368</v>
      </c>
      <c r="K13" s="66">
        <v>20.01728415922374</v>
      </c>
      <c r="L13" s="66">
        <v>19.9524789119538</v>
      </c>
      <c r="M13" s="298">
        <v>18.2081756843709</v>
      </c>
    </row>
    <row r="14" spans="1:13" ht="13.5" customHeight="1">
      <c r="A14" s="72" t="s">
        <v>188</v>
      </c>
      <c r="B14" s="72" t="s">
        <v>437</v>
      </c>
      <c r="C14" s="152">
        <v>3443025.2210019</v>
      </c>
      <c r="D14" s="152">
        <v>6837706.77864804</v>
      </c>
      <c r="E14" s="152">
        <v>13212213.616123</v>
      </c>
      <c r="F14" s="64">
        <v>13214.1777856198</v>
      </c>
      <c r="G14" s="64">
        <v>8728.21931653713</v>
      </c>
      <c r="H14" s="64">
        <v>8752.751044484081</v>
      </c>
      <c r="I14" s="64">
        <v>14493.181184609599</v>
      </c>
      <c r="J14" s="64">
        <v>13087</v>
      </c>
      <c r="K14" s="64">
        <v>12853.833640341001</v>
      </c>
      <c r="L14" s="64">
        <v>15301.181693791188</v>
      </c>
      <c r="M14" s="297">
        <v>1247.2955725719175</v>
      </c>
    </row>
    <row r="15" spans="1:13" ht="13.5">
      <c r="A15" s="72" t="s">
        <v>439</v>
      </c>
      <c r="B15" s="72" t="s">
        <v>438</v>
      </c>
      <c r="C15" s="152"/>
      <c r="D15" s="152"/>
      <c r="E15" s="152"/>
      <c r="F15" s="64"/>
      <c r="G15" s="64"/>
      <c r="H15" s="64"/>
      <c r="I15" s="64"/>
      <c r="J15" s="64"/>
      <c r="K15" s="64">
        <v>15035.036338325699</v>
      </c>
      <c r="L15" s="64">
        <v>15935.365486049737</v>
      </c>
      <c r="M15" s="297">
        <v>3281.2430189960082</v>
      </c>
    </row>
    <row r="16" spans="1:13" s="140" customFormat="1" ht="13.5">
      <c r="A16" s="72" t="s">
        <v>189</v>
      </c>
      <c r="B16" s="72" t="s">
        <v>119</v>
      </c>
      <c r="C16" s="261">
        <v>2.79</v>
      </c>
      <c r="D16" s="261">
        <v>5.48</v>
      </c>
      <c r="E16" s="261">
        <v>10.54</v>
      </c>
      <c r="F16" s="156">
        <v>10.5422061484501</v>
      </c>
      <c r="G16" s="156">
        <v>6.9709892836968</v>
      </c>
      <c r="H16" s="156">
        <v>6.98892233862153</v>
      </c>
      <c r="I16" s="156">
        <v>11.5357743127237</v>
      </c>
      <c r="J16" s="156">
        <v>10.41</v>
      </c>
      <c r="K16" s="156">
        <v>10.2465242557733</v>
      </c>
      <c r="L16" s="156">
        <v>12.1970333190533</v>
      </c>
      <c r="M16" s="301">
        <v>0.994799475262633</v>
      </c>
    </row>
    <row r="17" spans="1:13" s="140" customFormat="1" ht="13.5">
      <c r="A17" s="72" t="s">
        <v>190</v>
      </c>
      <c r="B17" s="72" t="s">
        <v>120</v>
      </c>
      <c r="C17" s="261">
        <v>3.5</v>
      </c>
      <c r="D17" s="261">
        <v>5.48</v>
      </c>
      <c r="E17" s="261">
        <v>8.04</v>
      </c>
      <c r="F17" s="156">
        <v>10.3872615751816</v>
      </c>
      <c r="G17" s="156">
        <v>11.1214208296768</v>
      </c>
      <c r="H17" s="156">
        <v>8.63948047568786</v>
      </c>
      <c r="I17" s="156">
        <v>11.2428493508225</v>
      </c>
      <c r="J17" s="156">
        <v>10.28</v>
      </c>
      <c r="K17" s="156">
        <v>11.9853852059728</v>
      </c>
      <c r="L17" s="156">
        <v>12.702606429075</v>
      </c>
      <c r="M17" s="301">
        <v>2.61626812309287</v>
      </c>
    </row>
    <row r="18" spans="1:13" s="140" customFormat="1" ht="13.5">
      <c r="A18" s="72" t="s">
        <v>465</v>
      </c>
      <c r="B18" s="72" t="s">
        <v>468</v>
      </c>
      <c r="C18" s="261"/>
      <c r="D18" s="261"/>
      <c r="E18" s="261"/>
      <c r="F18" s="156"/>
      <c r="G18" s="156"/>
      <c r="H18" s="156">
        <v>6.97959014795932</v>
      </c>
      <c r="I18" s="156">
        <v>11.522686231452</v>
      </c>
      <c r="J18" s="156">
        <v>10.4</v>
      </c>
      <c r="K18" s="156">
        <v>10.2388575541529</v>
      </c>
      <c r="L18" s="156">
        <v>12.1821759030562</v>
      </c>
      <c r="M18" s="301">
        <v>0.993289715361334</v>
      </c>
    </row>
    <row r="19" spans="1:13" s="140" customFormat="1" ht="13.5">
      <c r="A19" s="72" t="s">
        <v>466</v>
      </c>
      <c r="B19" s="72" t="s">
        <v>467</v>
      </c>
      <c r="C19" s="261"/>
      <c r="D19" s="261"/>
      <c r="E19" s="261"/>
      <c r="F19" s="156"/>
      <c r="G19" s="156"/>
      <c r="H19" s="156">
        <v>8.13313139357522</v>
      </c>
      <c r="I19" s="156">
        <v>11.3379493035618</v>
      </c>
      <c r="J19" s="156">
        <v>10.26</v>
      </c>
      <c r="K19" s="156">
        <v>11.9764174457952</v>
      </c>
      <c r="L19" s="156">
        <v>12.6871331657799</v>
      </c>
      <c r="M19" s="301">
        <v>2.61229753725973</v>
      </c>
    </row>
    <row r="20" spans="1:13" s="140" customFormat="1" ht="13.5">
      <c r="A20" s="72" t="s">
        <v>247</v>
      </c>
      <c r="B20" s="72" t="s">
        <v>247</v>
      </c>
      <c r="C20" s="152">
        <v>12591901.2454366</v>
      </c>
      <c r="D20" s="152">
        <v>15522257.3411114</v>
      </c>
      <c r="E20" s="152">
        <v>23003283.0983109</v>
      </c>
      <c r="F20" s="64">
        <v>23051.014336638702</v>
      </c>
      <c r="G20" s="64">
        <v>23453.9045710756</v>
      </c>
      <c r="H20" s="64">
        <v>17180.189228859</v>
      </c>
      <c r="I20" s="64">
        <v>24649.3927252727</v>
      </c>
      <c r="J20" s="64">
        <v>22527.7510324582</v>
      </c>
      <c r="K20" s="64">
        <v>25234.5734385628</v>
      </c>
      <c r="L20" s="64">
        <v>29876.983137075622</v>
      </c>
      <c r="M20" s="297">
        <v>4319.906707878661</v>
      </c>
    </row>
    <row r="21" spans="1:13" ht="13.5">
      <c r="A21" s="72" t="s">
        <v>163</v>
      </c>
      <c r="B21" s="72" t="s">
        <v>32</v>
      </c>
      <c r="C21" s="152">
        <v>12793153.1310853</v>
      </c>
      <c r="D21" s="152">
        <v>12542434.6918562</v>
      </c>
      <c r="E21" s="152">
        <v>14751561.7759027</v>
      </c>
      <c r="F21" s="64">
        <v>15353.057559316101</v>
      </c>
      <c r="G21" s="64">
        <v>17046.327979235197</v>
      </c>
      <c r="H21" s="64">
        <v>15414.1072126689</v>
      </c>
      <c r="I21" s="64">
        <v>13217.3755393061</v>
      </c>
      <c r="J21" s="64">
        <v>12000.9132613448</v>
      </c>
      <c r="K21" s="64">
        <v>11092.3385341374</v>
      </c>
      <c r="L21" s="64">
        <v>18797.47303730781</v>
      </c>
      <c r="M21" s="297">
        <v>3791.3922987789115</v>
      </c>
    </row>
    <row r="22" spans="1:13" s="140" customFormat="1" ht="13.5">
      <c r="A22" s="72" t="s">
        <v>471</v>
      </c>
      <c r="B22" s="72" t="s">
        <v>472</v>
      </c>
      <c r="C22" s="152">
        <v>12852181.8663744</v>
      </c>
      <c r="D22" s="152">
        <v>12408706.6160945</v>
      </c>
      <c r="E22" s="152">
        <v>15094578.0601946</v>
      </c>
      <c r="F22" s="64">
        <v>15246.3519652403</v>
      </c>
      <c r="G22" s="64">
        <v>17745.0407580641</v>
      </c>
      <c r="H22" s="64">
        <v>16425.4345487939</v>
      </c>
      <c r="I22" s="64">
        <v>14578.2315546555</v>
      </c>
      <c r="J22" s="64">
        <v>14006.7183790726</v>
      </c>
      <c r="K22" s="64">
        <v>12103.1643595011</v>
      </c>
      <c r="L22" s="64">
        <v>19581.88768472412</v>
      </c>
      <c r="M22" s="297">
        <v>3770.4959539783245</v>
      </c>
    </row>
    <row r="23" spans="1:13" s="140" customFormat="1" ht="13.5">
      <c r="A23" s="72" t="s">
        <v>371</v>
      </c>
      <c r="B23" s="72" t="s">
        <v>469</v>
      </c>
      <c r="C23" s="159">
        <v>28.3706387226135</v>
      </c>
      <c r="D23" s="159">
        <v>27.1053204509125</v>
      </c>
      <c r="E23" s="159">
        <v>23.5245120880563</v>
      </c>
      <c r="F23" s="66">
        <v>23.9664470069021</v>
      </c>
      <c r="G23" s="66">
        <v>25.1843897550534</v>
      </c>
      <c r="H23" s="66">
        <v>27.4734206706531</v>
      </c>
      <c r="I23" s="66">
        <v>23.781993295586602</v>
      </c>
      <c r="J23" s="66">
        <v>23.781993295586602</v>
      </c>
      <c r="K23" s="262">
        <v>26.052254197226098</v>
      </c>
      <c r="L23" s="262">
        <v>28.5866657878594</v>
      </c>
      <c r="M23" s="330">
        <v>29.557209854686402</v>
      </c>
    </row>
    <row r="24" spans="1:13" s="140" customFormat="1" ht="13.5">
      <c r="A24" s="72" t="s">
        <v>196</v>
      </c>
      <c r="B24" s="72" t="s">
        <v>336</v>
      </c>
      <c r="C24" s="159">
        <v>9.52605392511776</v>
      </c>
      <c r="D24" s="159">
        <v>14.7303970150758</v>
      </c>
      <c r="E24" s="159">
        <v>23.8395489606513</v>
      </c>
      <c r="F24" s="66">
        <v>22.6541201661825</v>
      </c>
      <c r="G24" s="66">
        <v>15.1941151882769</v>
      </c>
      <c r="H24" s="66">
        <v>13.287543281766801</v>
      </c>
      <c r="I24" s="66">
        <v>19.464820615594398</v>
      </c>
      <c r="J24" s="66">
        <v>19.464820615594398</v>
      </c>
      <c r="K24" s="262">
        <v>15.8449998481839</v>
      </c>
      <c r="L24" s="262">
        <v>16.542426046264698</v>
      </c>
      <c r="M24" s="330">
        <v>14.0474496404834</v>
      </c>
    </row>
    <row r="25" spans="1:14" s="140" customFormat="1" ht="13.5">
      <c r="A25" s="72" t="s">
        <v>496</v>
      </c>
      <c r="B25" s="72" t="s">
        <v>495</v>
      </c>
      <c r="C25" s="75">
        <v>4094</v>
      </c>
      <c r="D25" s="75">
        <v>3673</v>
      </c>
      <c r="E25" s="75">
        <v>3580</v>
      </c>
      <c r="F25" s="64">
        <v>3920.2051226149997</v>
      </c>
      <c r="G25" s="64">
        <v>4136.4828531485</v>
      </c>
      <c r="H25" s="64">
        <v>3197.297910199</v>
      </c>
      <c r="I25" s="64">
        <v>3578.3098054742</v>
      </c>
      <c r="J25" s="64">
        <v>3578.3098054742</v>
      </c>
      <c r="K25" s="79">
        <v>4233.8602292632</v>
      </c>
      <c r="L25" s="79">
        <v>5354.453778171036</v>
      </c>
      <c r="M25" s="331">
        <v>1185.524444059413</v>
      </c>
      <c r="N25" s="360"/>
    </row>
    <row r="26" spans="1:13" s="140" customFormat="1" ht="13.5">
      <c r="A26" s="72" t="s">
        <v>263</v>
      </c>
      <c r="B26" s="72" t="s">
        <v>264</v>
      </c>
      <c r="C26" s="263">
        <v>35.138708210081134</v>
      </c>
      <c r="D26" s="263">
        <v>26.996800963333506</v>
      </c>
      <c r="E26" s="263">
        <v>22.247544292558842</v>
      </c>
      <c r="F26" s="66">
        <v>26.011193926989534</v>
      </c>
      <c r="G26" s="66">
        <v>28.15996902050578</v>
      </c>
      <c r="H26" s="66">
        <v>22.33316440864697</v>
      </c>
      <c r="I26" s="66">
        <v>21.488938940789954</v>
      </c>
      <c r="J26" s="66">
        <v>21.66686175816458</v>
      </c>
      <c r="K26" s="262">
        <v>27.53432726223119</v>
      </c>
      <c r="L26" s="262">
        <v>22.699529128550342</v>
      </c>
      <c r="M26" s="330">
        <v>26.106613839599657</v>
      </c>
    </row>
    <row r="27" spans="1:13" s="140" customFormat="1" ht="13.5">
      <c r="A27" s="72" t="s">
        <v>198</v>
      </c>
      <c r="B27" s="72" t="s">
        <v>122</v>
      </c>
      <c r="C27" s="264">
        <v>44663.2733125</v>
      </c>
      <c r="D27" s="264">
        <v>42907.5275452</v>
      </c>
      <c r="E27" s="264">
        <v>42858.0164721</v>
      </c>
      <c r="F27" s="64">
        <v>41670.4917393</v>
      </c>
      <c r="G27" s="64">
        <v>40234.6348851002</v>
      </c>
      <c r="H27" s="64">
        <v>37121.9659304</v>
      </c>
      <c r="I27" s="64">
        <v>44133.2479161</v>
      </c>
      <c r="J27" s="64">
        <v>38668.5186161</v>
      </c>
      <c r="K27" s="79">
        <v>40489.071105</v>
      </c>
      <c r="L27" s="79">
        <v>40876.59685428</v>
      </c>
      <c r="M27" s="331">
        <v>40613.995114766</v>
      </c>
    </row>
    <row r="28" spans="1:13" s="140" customFormat="1" ht="13.5">
      <c r="A28" s="72"/>
      <c r="B28" s="72"/>
      <c r="C28" s="263"/>
      <c r="D28" s="263"/>
      <c r="E28" s="263"/>
      <c r="F28" s="66"/>
      <c r="G28" s="66"/>
      <c r="H28" s="66"/>
      <c r="I28" s="66"/>
      <c r="J28" s="66"/>
      <c r="K28" s="66"/>
      <c r="L28" s="66"/>
      <c r="M28" s="298"/>
    </row>
    <row r="29" spans="1:13" s="140" customFormat="1" ht="13.5">
      <c r="A29" s="71" t="s">
        <v>101</v>
      </c>
      <c r="B29" s="71" t="s">
        <v>73</v>
      </c>
      <c r="C29" s="72"/>
      <c r="D29" s="75"/>
      <c r="E29" s="75"/>
      <c r="F29" s="72"/>
      <c r="G29" s="72"/>
      <c r="H29" s="72"/>
      <c r="I29" s="72"/>
      <c r="J29" s="72"/>
      <c r="K29" s="72"/>
      <c r="L29" s="72"/>
      <c r="M29" s="302"/>
    </row>
    <row r="30" spans="1:13" s="140" customFormat="1" ht="13.5">
      <c r="A30" s="72" t="s">
        <v>90</v>
      </c>
      <c r="B30" s="72" t="s">
        <v>89</v>
      </c>
      <c r="C30" s="153">
        <v>86377967.5476814</v>
      </c>
      <c r="D30" s="153">
        <v>84232938.3966739</v>
      </c>
      <c r="E30" s="153">
        <v>96743067.5569933</v>
      </c>
      <c r="F30" s="64">
        <v>102509.789416917</v>
      </c>
      <c r="G30" s="64">
        <v>104146.68404388601</v>
      </c>
      <c r="H30" s="64">
        <v>86287.8610681391</v>
      </c>
      <c r="I30" s="64">
        <v>108900.12279531699</v>
      </c>
      <c r="J30" s="64">
        <v>108900.122795316</v>
      </c>
      <c r="K30" s="64">
        <v>134018.635354951</v>
      </c>
      <c r="L30" s="64">
        <v>125010.92922435468</v>
      </c>
      <c r="M30" s="297">
        <v>31981.421765858868</v>
      </c>
    </row>
    <row r="31" spans="1:13" s="140" customFormat="1" ht="13.5">
      <c r="A31" s="72" t="s">
        <v>65</v>
      </c>
      <c r="B31" s="72" t="s">
        <v>116</v>
      </c>
      <c r="C31" s="153">
        <v>90822290.2909962</v>
      </c>
      <c r="D31" s="153">
        <v>84429569.2540994</v>
      </c>
      <c r="E31" s="153">
        <v>93905658.1278351</v>
      </c>
      <c r="F31" s="242">
        <v>100923.52901925801</v>
      </c>
      <c r="G31" s="242">
        <v>103533.196700499</v>
      </c>
      <c r="H31" s="242">
        <v>86409.4514227771</v>
      </c>
      <c r="I31" s="242">
        <v>99109.6640408079</v>
      </c>
      <c r="J31" s="242">
        <v>99109.6640408079</v>
      </c>
      <c r="K31" s="242">
        <v>123452.98457399399</v>
      </c>
      <c r="L31" s="242">
        <v>126502.8468662613</v>
      </c>
      <c r="M31" s="297">
        <v>29001.687803720386</v>
      </c>
    </row>
    <row r="32" spans="1:13" s="140" customFormat="1" ht="13.5">
      <c r="A32" s="63" t="s">
        <v>382</v>
      </c>
      <c r="B32" s="63" t="s">
        <v>383</v>
      </c>
      <c r="C32" s="242"/>
      <c r="D32" s="242"/>
      <c r="E32" s="242"/>
      <c r="F32" s="242">
        <v>18246.9884840552</v>
      </c>
      <c r="G32" s="242">
        <v>19442.3849558436</v>
      </c>
      <c r="H32" s="242">
        <v>14846.132881207799</v>
      </c>
      <c r="I32" s="242">
        <v>18925.0809971571</v>
      </c>
      <c r="J32" s="242">
        <v>19364.2675175706</v>
      </c>
      <c r="K32" s="242">
        <v>24470.299597026697</v>
      </c>
      <c r="L32" s="242">
        <v>25240.453844012012</v>
      </c>
      <c r="M32" s="297">
        <v>5280.678266734166</v>
      </c>
    </row>
    <row r="33" spans="1:13" s="140" customFormat="1" ht="13.5">
      <c r="A33" s="63" t="s">
        <v>397</v>
      </c>
      <c r="B33" s="63" t="s">
        <v>398</v>
      </c>
      <c r="C33" s="242"/>
      <c r="D33" s="242"/>
      <c r="E33" s="242"/>
      <c r="F33" s="243">
        <v>18.08001430526012</v>
      </c>
      <c r="G33" s="243">
        <v>18.778889839639128</v>
      </c>
      <c r="H33" s="243">
        <v>17.181144697435762</v>
      </c>
      <c r="I33" s="243">
        <v>19.095091462891848</v>
      </c>
      <c r="J33" s="243">
        <v>19.538223345805573</v>
      </c>
      <c r="K33" s="243">
        <v>19.821553672005344</v>
      </c>
      <c r="L33" s="243">
        <v>19.9524789119538</v>
      </c>
      <c r="M33" s="298">
        <v>18.2081756843709</v>
      </c>
    </row>
    <row r="34" spans="1:13" ht="13.5">
      <c r="A34" s="72" t="s">
        <v>188</v>
      </c>
      <c r="B34" s="72" t="s">
        <v>437</v>
      </c>
      <c r="C34" s="265">
        <v>2194202.559648</v>
      </c>
      <c r="D34" s="266">
        <v>5467498.94277243</v>
      </c>
      <c r="E34" s="266">
        <v>13160099.9996508</v>
      </c>
      <c r="F34" s="242">
        <v>12669.4811152537</v>
      </c>
      <c r="G34" s="242">
        <v>8523.21358611672</v>
      </c>
      <c r="H34" s="242">
        <v>8721.08754673519</v>
      </c>
      <c r="I34" s="242">
        <v>14483.642802795901</v>
      </c>
      <c r="J34" s="242">
        <v>14483.642802795901</v>
      </c>
      <c r="K34" s="242">
        <v>11225.3975168684</v>
      </c>
      <c r="L34" s="242">
        <v>15301.1816067539</v>
      </c>
      <c r="M34" s="297">
        <v>1247.2955725719175</v>
      </c>
    </row>
    <row r="35" spans="1:13" ht="13.5">
      <c r="A35" s="72" t="s">
        <v>439</v>
      </c>
      <c r="B35" s="72" t="s">
        <v>438</v>
      </c>
      <c r="C35" s="266"/>
      <c r="D35" s="266"/>
      <c r="E35" s="266"/>
      <c r="F35" s="242"/>
      <c r="G35" s="242"/>
      <c r="H35" s="242"/>
      <c r="I35" s="242"/>
      <c r="J35" s="242"/>
      <c r="K35" s="242">
        <v>17619.4255232629</v>
      </c>
      <c r="L35" s="242">
        <v>15935.365486049737</v>
      </c>
      <c r="M35" s="297">
        <v>3281.2430189960082</v>
      </c>
    </row>
    <row r="36" spans="1:13" s="140" customFormat="1" ht="13.5">
      <c r="A36" s="72" t="s">
        <v>189</v>
      </c>
      <c r="B36" s="72" t="s">
        <v>119</v>
      </c>
      <c r="C36" s="155">
        <v>1.7915575407569397</v>
      </c>
      <c r="D36" s="155">
        <v>4.39045659711332</v>
      </c>
      <c r="E36" s="155">
        <v>10.5025774794818</v>
      </c>
      <c r="F36" s="267">
        <v>10.1079724246983</v>
      </c>
      <c r="G36" s="267">
        <v>6.8075581365024</v>
      </c>
      <c r="H36" s="267">
        <v>6.96368010880348</v>
      </c>
      <c r="I36" s="267">
        <v>11.5281702878069</v>
      </c>
      <c r="J36" s="267">
        <v>11.528170287807</v>
      </c>
      <c r="K36" s="267">
        <v>8.94833037969879</v>
      </c>
      <c r="L36" s="267">
        <v>12.1970332496669</v>
      </c>
      <c r="M36" s="301">
        <v>0.994799475262633</v>
      </c>
    </row>
    <row r="37" spans="1:13" s="140" customFormat="1" ht="13.5">
      <c r="A37" s="72" t="s">
        <v>190</v>
      </c>
      <c r="B37" s="72" t="s">
        <v>120</v>
      </c>
      <c r="C37" s="155">
        <v>4.3658292387979625</v>
      </c>
      <c r="D37" s="155">
        <v>4.390456597113319</v>
      </c>
      <c r="E37" s="155">
        <v>7.99</v>
      </c>
      <c r="F37" s="267">
        <v>9.95302785142983</v>
      </c>
      <c r="G37" s="267">
        <v>10.9579896824824</v>
      </c>
      <c r="H37" s="267">
        <v>8.6142382458698</v>
      </c>
      <c r="I37" s="267">
        <v>11.2352453259058</v>
      </c>
      <c r="J37" s="267">
        <v>11.5045690864657</v>
      </c>
      <c r="K37" s="267">
        <v>14.0456675621047</v>
      </c>
      <c r="L37" s="267">
        <v>12.702606429075</v>
      </c>
      <c r="M37" s="301">
        <v>2.61626812309287</v>
      </c>
    </row>
    <row r="38" spans="1:13" s="140" customFormat="1" ht="13.5">
      <c r="A38" s="72" t="s">
        <v>465</v>
      </c>
      <c r="B38" s="72" t="s">
        <v>468</v>
      </c>
      <c r="C38" s="155"/>
      <c r="D38" s="155"/>
      <c r="E38" s="155"/>
      <c r="F38" s="267"/>
      <c r="G38" s="267"/>
      <c r="H38" s="267">
        <v>6.95438162366696</v>
      </c>
      <c r="I38" s="267">
        <v>11.5150908337928</v>
      </c>
      <c r="J38" s="267">
        <v>11.5150908337928</v>
      </c>
      <c r="K38" s="267">
        <v>8.94163501868575</v>
      </c>
      <c r="L38" s="267">
        <v>12.1821758337543</v>
      </c>
      <c r="M38" s="301">
        <v>0.993289715361334</v>
      </c>
    </row>
    <row r="39" spans="1:13" s="140" customFormat="1" ht="13.5">
      <c r="A39" s="72" t="s">
        <v>466</v>
      </c>
      <c r="B39" s="72" t="s">
        <v>467</v>
      </c>
      <c r="C39" s="155"/>
      <c r="D39" s="155"/>
      <c r="E39" s="155"/>
      <c r="F39" s="267"/>
      <c r="G39" s="267"/>
      <c r="H39" s="267">
        <v>8.60273579816421</v>
      </c>
      <c r="I39" s="267">
        <v>11.4915164095393</v>
      </c>
      <c r="J39" s="267">
        <v>11.4915164095393</v>
      </c>
      <c r="K39" s="267">
        <v>14.0351582479638</v>
      </c>
      <c r="L39" s="267">
        <v>12.6871331657799</v>
      </c>
      <c r="M39" s="301">
        <v>2.61229753725973</v>
      </c>
    </row>
    <row r="40" spans="1:13" s="140" customFormat="1" ht="13.5">
      <c r="A40" s="72" t="s">
        <v>247</v>
      </c>
      <c r="B40" s="72" t="s">
        <v>247</v>
      </c>
      <c r="C40" s="266">
        <v>11411770.2518783</v>
      </c>
      <c r="D40" s="266">
        <v>14372301.508424</v>
      </c>
      <c r="E40" s="266">
        <v>22946603.4477185</v>
      </c>
      <c r="F40" s="242">
        <v>22510.2603574299</v>
      </c>
      <c r="G40" s="242">
        <v>23259.6082171854</v>
      </c>
      <c r="H40" s="242">
        <v>17148.6414194161</v>
      </c>
      <c r="I40" s="242">
        <v>24639.8543429911</v>
      </c>
      <c r="J40" s="242">
        <v>24639.8543429911</v>
      </c>
      <c r="K40" s="242">
        <v>27560.0151271302</v>
      </c>
      <c r="L40" s="242">
        <v>29876.9830500383</v>
      </c>
      <c r="M40" s="297">
        <v>4319.906707878661</v>
      </c>
    </row>
    <row r="41" spans="1:13" s="140" customFormat="1" ht="13.5" collapsed="1">
      <c r="A41" s="72" t="s">
        <v>196</v>
      </c>
      <c r="B41" s="72" t="s">
        <v>336</v>
      </c>
      <c r="C41" s="159">
        <v>7.9279772635927905</v>
      </c>
      <c r="D41" s="159">
        <v>12.936267720752001</v>
      </c>
      <c r="E41" s="159">
        <v>23.8484811836074</v>
      </c>
      <c r="F41" s="159">
        <v>21.955830371993702</v>
      </c>
      <c r="G41" s="159">
        <v>14.9686634953205</v>
      </c>
      <c r="H41" s="159">
        <v>13.259345186006598</v>
      </c>
      <c r="I41" s="159">
        <v>19.462529644809003</v>
      </c>
      <c r="J41" s="159">
        <v>19.462529644809003</v>
      </c>
      <c r="K41" s="159">
        <v>16.51588819643</v>
      </c>
      <c r="L41" s="159">
        <v>16.5388167581807</v>
      </c>
      <c r="M41" s="301">
        <v>14.046338099541</v>
      </c>
    </row>
    <row r="42" spans="1:13" s="140" customFormat="1" ht="13.5">
      <c r="A42" s="72" t="s">
        <v>197</v>
      </c>
      <c r="B42" s="72" t="s">
        <v>473</v>
      </c>
      <c r="C42" s="159">
        <v>6.2022544897731</v>
      </c>
      <c r="D42" s="159">
        <v>15.232936458475399</v>
      </c>
      <c r="E42" s="159">
        <v>31.3322305398319</v>
      </c>
      <c r="F42" s="159">
        <v>23.3069911732459</v>
      </c>
      <c r="G42" s="159">
        <v>13.8987667024096</v>
      </c>
      <c r="H42" s="159">
        <v>13.5542832914875</v>
      </c>
      <c r="I42" s="159">
        <v>20.462338970068</v>
      </c>
      <c r="J42" s="159">
        <v>20.4623389700679</v>
      </c>
      <c r="K42" s="159">
        <v>14.2097472672678</v>
      </c>
      <c r="L42" s="159">
        <v>17.7383138453365</v>
      </c>
      <c r="M42" s="301">
        <v>14.3508346920288</v>
      </c>
    </row>
    <row r="43" spans="1:13" s="140" customFormat="1" ht="13.5">
      <c r="A43" s="72" t="s">
        <v>371</v>
      </c>
      <c r="B43" s="72" t="s">
        <v>469</v>
      </c>
      <c r="C43" s="159">
        <v>26.9624224126837</v>
      </c>
      <c r="D43" s="159">
        <v>26.0080585437943</v>
      </c>
      <c r="E43" s="159">
        <v>22.610898125321498</v>
      </c>
      <c r="F43" s="243">
        <v>24.1</v>
      </c>
      <c r="G43" s="243">
        <v>25.2781524729023</v>
      </c>
      <c r="H43" s="243">
        <v>27.535069089707598</v>
      </c>
      <c r="I43" s="243">
        <v>23.8063435305048</v>
      </c>
      <c r="J43" s="243">
        <v>23.8063435305048</v>
      </c>
      <c r="K43" s="159">
        <v>26.4218578181119</v>
      </c>
      <c r="L43" s="159">
        <v>28.585018801100297</v>
      </c>
      <c r="M43" s="330">
        <v>29.557209854686402</v>
      </c>
    </row>
    <row r="44" spans="1:13" s="140" customFormat="1" ht="13.5">
      <c r="A44" s="72" t="s">
        <v>163</v>
      </c>
      <c r="B44" s="72" t="s">
        <v>32</v>
      </c>
      <c r="C44" s="266">
        <v>11951969.4429169</v>
      </c>
      <c r="D44" s="266">
        <v>12031736.6442235</v>
      </c>
      <c r="E44" s="266">
        <v>14285609.5613308</v>
      </c>
      <c r="F44" s="242">
        <v>14914.493616724201</v>
      </c>
      <c r="G44" s="242">
        <v>16893.828841600804</v>
      </c>
      <c r="H44" s="242">
        <v>15346.749337901101</v>
      </c>
      <c r="I44" s="242">
        <v>13177.222075199099</v>
      </c>
      <c r="J44" s="242">
        <v>13177.222075199099</v>
      </c>
      <c r="K44" s="242">
        <v>10464.8898434366</v>
      </c>
      <c r="L44" s="242">
        <v>18797.47303730781</v>
      </c>
      <c r="M44" s="297">
        <v>3791.3922987789115</v>
      </c>
    </row>
    <row r="45" spans="1:13" s="140" customFormat="1" ht="13.5">
      <c r="A45" s="72" t="s">
        <v>471</v>
      </c>
      <c r="B45" s="72" t="s">
        <v>472</v>
      </c>
      <c r="C45" s="266">
        <v>11936962.7973036</v>
      </c>
      <c r="D45" s="266">
        <v>11879243.786533</v>
      </c>
      <c r="E45" s="266">
        <v>14471455.2733851</v>
      </c>
      <c r="F45" s="242">
        <v>14804.1626407589</v>
      </c>
      <c r="G45" s="242">
        <v>17610.6072726495</v>
      </c>
      <c r="H45" s="242">
        <v>16358.1453275887</v>
      </c>
      <c r="I45" s="242">
        <v>14538.4627962921</v>
      </c>
      <c r="J45" s="242">
        <v>14538.4627962921</v>
      </c>
      <c r="K45" s="242">
        <v>11985.308676201099</v>
      </c>
      <c r="L45" s="242">
        <v>19581.88768472412</v>
      </c>
      <c r="M45" s="297">
        <v>3770.495953977351</v>
      </c>
    </row>
    <row r="46" spans="1:13" s="140" customFormat="1" ht="13.5">
      <c r="A46" s="72" t="s">
        <v>263</v>
      </c>
      <c r="B46" s="72" t="s">
        <v>264</v>
      </c>
      <c r="C46" s="268">
        <v>45.9</v>
      </c>
      <c r="D46" s="268">
        <v>31.6</v>
      </c>
      <c r="E46" s="268">
        <v>22.3</v>
      </c>
      <c r="F46" s="268">
        <v>26.8</v>
      </c>
      <c r="G46" s="243">
        <v>28.643283371516453</v>
      </c>
      <c r="H46" s="243">
        <v>22.396089237275472</v>
      </c>
      <c r="I46" s="243">
        <v>21.50004810130916</v>
      </c>
      <c r="J46" s="243">
        <v>21.50004810130916</v>
      </c>
      <c r="K46" s="243">
        <v>26.851851690826333</v>
      </c>
      <c r="L46" s="359">
        <v>22.699529128550342</v>
      </c>
      <c r="M46" s="332">
        <v>26.106613839599657</v>
      </c>
    </row>
    <row r="47" spans="1:13" s="140" customFormat="1" ht="13.5">
      <c r="A47" s="72" t="s">
        <v>198</v>
      </c>
      <c r="B47" s="72" t="s">
        <v>122</v>
      </c>
      <c r="C47" s="269">
        <v>45808</v>
      </c>
      <c r="D47" s="269">
        <v>43732</v>
      </c>
      <c r="E47" s="269">
        <v>43024</v>
      </c>
      <c r="F47" s="269">
        <v>41705</v>
      </c>
      <c r="G47" s="242">
        <v>40246.2348851002</v>
      </c>
      <c r="H47" s="242">
        <v>37124.7659304</v>
      </c>
      <c r="I47" s="242">
        <v>44136.2479161</v>
      </c>
      <c r="J47" s="242">
        <v>44136.2479161</v>
      </c>
      <c r="K47" s="242">
        <v>40489.071105</v>
      </c>
      <c r="L47" s="242">
        <v>40876.59685428</v>
      </c>
      <c r="M47" s="297">
        <v>40613.995114766</v>
      </c>
    </row>
    <row r="48" spans="1:13" s="140" customFormat="1" ht="13.5">
      <c r="A48" s="74" t="s">
        <v>250</v>
      </c>
      <c r="B48" s="74" t="s">
        <v>248</v>
      </c>
      <c r="C48" s="269">
        <v>1254386</v>
      </c>
      <c r="D48" s="269">
        <v>1254386</v>
      </c>
      <c r="E48" s="269">
        <v>1254386</v>
      </c>
      <c r="F48" s="269">
        <v>1254386</v>
      </c>
      <c r="G48" s="242">
        <v>1254385.923</v>
      </c>
      <c r="H48" s="242">
        <v>1254385.923</v>
      </c>
      <c r="I48" s="242">
        <v>1254385.923</v>
      </c>
      <c r="J48" s="242">
        <v>1254385.923</v>
      </c>
      <c r="K48" s="242">
        <v>1254385.923</v>
      </c>
      <c r="L48" s="242">
        <v>1254385.923</v>
      </c>
      <c r="M48" s="297">
        <v>1254385.923</v>
      </c>
    </row>
    <row r="49" spans="1:13" s="140" customFormat="1" ht="13.5">
      <c r="A49" s="74" t="s">
        <v>251</v>
      </c>
      <c r="B49" s="74" t="s">
        <v>249</v>
      </c>
      <c r="C49" s="269">
        <v>1254386</v>
      </c>
      <c r="D49" s="269">
        <v>1254386</v>
      </c>
      <c r="E49" s="269">
        <v>1254386</v>
      </c>
      <c r="F49" s="269">
        <v>1254386</v>
      </c>
      <c r="G49" s="242">
        <v>1254385.923</v>
      </c>
      <c r="H49" s="242">
        <v>1254385.923</v>
      </c>
      <c r="I49" s="242">
        <v>1254385.923</v>
      </c>
      <c r="J49" s="242">
        <v>1254385.923</v>
      </c>
      <c r="K49" s="242">
        <v>1254385.923</v>
      </c>
      <c r="L49" s="242">
        <v>1254385.923</v>
      </c>
      <c r="M49" s="297">
        <v>1254385.923</v>
      </c>
    </row>
    <row r="50" spans="1:13" ht="13.5">
      <c r="A50" s="251"/>
      <c r="B50" s="251"/>
      <c r="C50" s="251"/>
      <c r="D50" s="251"/>
      <c r="E50" s="251"/>
      <c r="F50" s="251"/>
      <c r="G50" s="251"/>
      <c r="H50" s="251"/>
      <c r="I50" s="251"/>
      <c r="J50" s="74"/>
      <c r="K50" s="74"/>
      <c r="L50" s="74"/>
      <c r="M50" s="74"/>
    </row>
    <row r="51" spans="1:13" ht="13.5">
      <c r="A51" s="251"/>
      <c r="B51" s="251"/>
      <c r="C51" s="251"/>
      <c r="D51" s="251"/>
      <c r="E51" s="251"/>
      <c r="F51" s="251"/>
      <c r="G51" s="251"/>
      <c r="H51" s="251"/>
      <c r="I51" s="251"/>
      <c r="J51" s="74"/>
      <c r="K51" s="74"/>
      <c r="L51" s="74"/>
      <c r="M51" s="74"/>
    </row>
    <row r="52" spans="1:13" ht="13.5">
      <c r="A52" s="251"/>
      <c r="B52" s="251"/>
      <c r="C52" s="251"/>
      <c r="D52" s="251"/>
      <c r="E52" s="251"/>
      <c r="F52" s="251"/>
      <c r="G52" s="251"/>
      <c r="H52" s="251"/>
      <c r="I52" s="251"/>
      <c r="J52" s="74"/>
      <c r="K52" s="74"/>
      <c r="L52" s="74"/>
      <c r="M52" s="74"/>
    </row>
    <row r="53" spans="1:13" ht="13.5">
      <c r="A53" s="251"/>
      <c r="B53" s="251"/>
      <c r="C53" s="251"/>
      <c r="D53" s="251"/>
      <c r="E53" s="251"/>
      <c r="F53" s="251"/>
      <c r="G53" s="251"/>
      <c r="H53" s="251"/>
      <c r="I53" s="251"/>
      <c r="J53" s="74"/>
      <c r="K53" s="74"/>
      <c r="L53" s="74"/>
      <c r="M53" s="74"/>
    </row>
    <row r="54" spans="1:13" ht="13.5">
      <c r="A54" s="251"/>
      <c r="B54" s="251"/>
      <c r="C54" s="251"/>
      <c r="D54" s="251"/>
      <c r="E54" s="251"/>
      <c r="F54" s="251"/>
      <c r="G54" s="251"/>
      <c r="H54" s="251"/>
      <c r="I54" s="251"/>
      <c r="J54" s="74"/>
      <c r="K54" s="74"/>
      <c r="L54" s="74"/>
      <c r="M54" s="74"/>
    </row>
    <row r="55" spans="1:13" ht="13.5">
      <c r="A55" s="251"/>
      <c r="B55" s="251"/>
      <c r="C55" s="251"/>
      <c r="D55" s="251"/>
      <c r="E55" s="251"/>
      <c r="F55" s="251"/>
      <c r="G55" s="251"/>
      <c r="H55" s="251"/>
      <c r="I55" s="251"/>
      <c r="J55" s="74"/>
      <c r="K55" s="74"/>
      <c r="L55" s="74"/>
      <c r="M55" s="74"/>
    </row>
  </sheetData>
  <sheetProtection/>
  <printOptions/>
  <pageMargins left="0.7" right="0.7" top="0.75" bottom="0.75" header="0.3" footer="0.3"/>
  <pageSetup horizontalDpi="600" verticalDpi="600" orientation="landscape" paperSize="9" scale="99" r:id="rId2"/>
  <customProperties>
    <customPr name="EpmWorksheetKeyString_GUID" r:id="rId3"/>
    <customPr name="FPMExcelClientCellBasedFunctionStatus" r:id="rId4"/>
    <customPr name="FPMExcelClientRefreshTime" r:id="rId5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L103"/>
  <sheetViews>
    <sheetView zoomScaleSheetLayoutView="110" zoomScalePageLayoutView="0" workbookViewId="0" topLeftCell="A1">
      <pane ySplit="6" topLeftCell="A7" activePane="bottomLeft" state="frozen"/>
      <selection pane="topLeft" activeCell="B36" sqref="B36"/>
      <selection pane="bottomLeft" activeCell="X53" sqref="X53"/>
    </sheetView>
  </sheetViews>
  <sheetFormatPr defaultColWidth="9.421875" defaultRowHeight="12.75"/>
  <cols>
    <col min="1" max="2" width="37.8515625" style="69" customWidth="1"/>
    <col min="3" max="3" width="16.28125" style="70" customWidth="1"/>
    <col min="4" max="6" width="8.7109375" style="70" customWidth="1"/>
    <col min="7" max="8" width="8.421875" style="70" customWidth="1"/>
    <col min="9" max="9" width="8.7109375" style="70" customWidth="1"/>
    <col min="10" max="12" width="10.421875" style="70" customWidth="1"/>
    <col min="13" max="16384" width="9.421875" style="70" customWidth="1"/>
  </cols>
  <sheetData>
    <row r="1" spans="1:12" s="80" customFormat="1" ht="16.5">
      <c r="A1" s="346" t="s">
        <v>57</v>
      </c>
      <c r="B1" s="346" t="s">
        <v>57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3.5">
      <c r="A2" s="81"/>
      <c r="B2" s="82"/>
      <c r="C2" s="83"/>
      <c r="D2" s="55"/>
      <c r="E2" s="55"/>
      <c r="F2" s="55"/>
      <c r="G2" s="118"/>
      <c r="H2" s="55"/>
      <c r="I2" s="55"/>
      <c r="J2" s="118"/>
      <c r="K2" s="118"/>
      <c r="L2" s="118"/>
    </row>
    <row r="3" spans="1:12" ht="13.5">
      <c r="A3" s="87"/>
      <c r="B3" s="87"/>
      <c r="C3" s="55"/>
      <c r="D3" s="55"/>
      <c r="E3" s="55"/>
      <c r="F3" s="55"/>
      <c r="G3" s="55"/>
      <c r="H3" s="55"/>
      <c r="I3" s="55"/>
      <c r="J3" s="118"/>
      <c r="K3" s="118"/>
      <c r="L3" s="118"/>
    </row>
    <row r="4" spans="1:12" s="89" customFormat="1" ht="13.5">
      <c r="A4" s="57" t="s">
        <v>278</v>
      </c>
      <c r="B4" s="57" t="s">
        <v>277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89" customFormat="1" ht="13.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92" customFormat="1" ht="13.5">
      <c r="A6" s="58" t="s">
        <v>323</v>
      </c>
      <c r="B6" s="58" t="s">
        <v>324</v>
      </c>
      <c r="C6" s="59">
        <v>2015</v>
      </c>
      <c r="D6" s="59">
        <v>2016</v>
      </c>
      <c r="E6" s="59">
        <v>2017</v>
      </c>
      <c r="F6" s="59">
        <v>2018</v>
      </c>
      <c r="G6" s="59">
        <v>2019</v>
      </c>
      <c r="H6" s="59">
        <v>2020</v>
      </c>
      <c r="I6" s="59">
        <v>2021</v>
      </c>
      <c r="J6" s="59">
        <v>2022</v>
      </c>
      <c r="K6" s="59">
        <v>2023</v>
      </c>
      <c r="L6" s="293">
        <v>2024</v>
      </c>
    </row>
    <row r="7" spans="1:12" ht="13.5">
      <c r="A7" s="60" t="s">
        <v>367</v>
      </c>
      <c r="B7" s="60" t="s">
        <v>367</v>
      </c>
      <c r="C7" s="238"/>
      <c r="D7" s="238"/>
      <c r="E7" s="238"/>
      <c r="F7" s="55"/>
      <c r="G7" s="55"/>
      <c r="H7" s="55"/>
      <c r="I7" s="55"/>
      <c r="J7" s="55"/>
      <c r="K7" s="55"/>
      <c r="L7" s="55"/>
    </row>
    <row r="8" spans="1:12" ht="13.5">
      <c r="A8" s="61" t="s">
        <v>90</v>
      </c>
      <c r="B8" s="238" t="s">
        <v>89</v>
      </c>
      <c r="C8" s="239"/>
      <c r="D8" s="239"/>
      <c r="E8" s="239"/>
      <c r="F8" s="239"/>
      <c r="G8" s="239"/>
      <c r="H8" s="239">
        <v>34831.8570665566</v>
      </c>
      <c r="I8" s="239">
        <v>47460.1054847799</v>
      </c>
      <c r="J8" s="62">
        <v>62894.9156943898</v>
      </c>
      <c r="K8" s="62">
        <v>64526.59375783462</v>
      </c>
      <c r="L8" s="295">
        <v>15848.792285521182</v>
      </c>
    </row>
    <row r="9" spans="1:12" ht="13.5">
      <c r="A9" s="61" t="s">
        <v>293</v>
      </c>
      <c r="B9" s="61" t="s">
        <v>252</v>
      </c>
      <c r="C9" s="136"/>
      <c r="D9" s="136"/>
      <c r="E9" s="136"/>
      <c r="F9" s="136"/>
      <c r="G9" s="136"/>
      <c r="H9" s="136">
        <v>1.45162597</v>
      </c>
      <c r="I9" s="136">
        <v>29.45254927</v>
      </c>
      <c r="J9" s="136">
        <v>8.608639499999999</v>
      </c>
      <c r="K9" s="136">
        <v>-0.8692921291815681</v>
      </c>
      <c r="L9" s="296">
        <v>-6.90421535710304</v>
      </c>
    </row>
    <row r="10" spans="1:12" ht="13.5">
      <c r="A10" s="61" t="s">
        <v>65</v>
      </c>
      <c r="B10" s="61" t="s">
        <v>13</v>
      </c>
      <c r="C10" s="62"/>
      <c r="D10" s="62"/>
      <c r="E10" s="62"/>
      <c r="F10" s="62"/>
      <c r="G10" s="62"/>
      <c r="H10" s="62">
        <v>33572.4691777369</v>
      </c>
      <c r="I10" s="62">
        <v>41409.2353705115</v>
      </c>
      <c r="J10" s="62">
        <v>56843.0450717999</v>
      </c>
      <c r="K10" s="62">
        <v>65690.44770283932</v>
      </c>
      <c r="L10" s="295">
        <v>14312.206194536466</v>
      </c>
    </row>
    <row r="11" spans="1:12" ht="13.5">
      <c r="A11" s="61" t="s">
        <v>294</v>
      </c>
      <c r="B11" s="61" t="s">
        <v>253</v>
      </c>
      <c r="C11" s="114"/>
      <c r="D11" s="114"/>
      <c r="E11" s="114"/>
      <c r="F11" s="114"/>
      <c r="G11" s="114"/>
      <c r="H11" s="114">
        <v>-4.06043609</v>
      </c>
      <c r="I11" s="114">
        <v>15.503508660000001</v>
      </c>
      <c r="J11" s="114">
        <v>11.1673871</v>
      </c>
      <c r="K11" s="114">
        <v>11.9202037405229</v>
      </c>
      <c r="L11" s="292">
        <v>-4.41881896552365</v>
      </c>
    </row>
    <row r="12" spans="1:12" ht="13.5">
      <c r="A12" s="63" t="s">
        <v>382</v>
      </c>
      <c r="B12" s="63" t="s">
        <v>383</v>
      </c>
      <c r="C12" s="64"/>
      <c r="D12" s="64"/>
      <c r="E12" s="64"/>
      <c r="F12" s="64"/>
      <c r="G12" s="64"/>
      <c r="H12" s="64">
        <v>7018.11512807129</v>
      </c>
      <c r="I12" s="64">
        <v>8753.3017395182</v>
      </c>
      <c r="J12" s="64">
        <v>11643.463908345999</v>
      </c>
      <c r="K12" s="64">
        <v>13715.932798694228</v>
      </c>
      <c r="L12" s="297">
        <v>2604.5355026489774</v>
      </c>
    </row>
    <row r="13" spans="1:12" ht="13.5">
      <c r="A13" s="63" t="s">
        <v>399</v>
      </c>
      <c r="B13" s="63" t="s">
        <v>398</v>
      </c>
      <c r="C13" s="64"/>
      <c r="D13" s="64"/>
      <c r="E13" s="64"/>
      <c r="F13" s="64"/>
      <c r="G13" s="64"/>
      <c r="H13" s="66">
        <v>20.904375817329672</v>
      </c>
      <c r="I13" s="66">
        <v>21.1</v>
      </c>
      <c r="J13" s="66">
        <v>20.483533022621927</v>
      </c>
      <c r="K13" s="66">
        <v>20.8796457907249</v>
      </c>
      <c r="L13" s="298">
        <v>18.1980015327283</v>
      </c>
    </row>
    <row r="14" spans="1:12" ht="13.5">
      <c r="A14" s="61" t="s">
        <v>241</v>
      </c>
      <c r="B14" s="61" t="s">
        <v>255</v>
      </c>
      <c r="C14" s="64"/>
      <c r="D14" s="64"/>
      <c r="E14" s="64"/>
      <c r="F14" s="64"/>
      <c r="G14" s="64"/>
      <c r="H14" s="64">
        <v>-485.34484736539997</v>
      </c>
      <c r="I14" s="64">
        <v>-100.9693653218</v>
      </c>
      <c r="J14" s="64">
        <v>-1264.0892027515001</v>
      </c>
      <c r="K14" s="64">
        <v>66.78956863881103</v>
      </c>
      <c r="L14" s="297">
        <v>-520.8940433047655</v>
      </c>
    </row>
    <row r="15" spans="1:12" s="108" customFormat="1" ht="13.5">
      <c r="A15" s="61" t="s">
        <v>321</v>
      </c>
      <c r="B15" s="61" t="s">
        <v>322</v>
      </c>
      <c r="C15" s="66"/>
      <c r="D15" s="66"/>
      <c r="E15" s="66"/>
      <c r="F15" s="66"/>
      <c r="G15" s="66"/>
      <c r="H15" s="66">
        <v>29.6197315877637</v>
      </c>
      <c r="I15" s="66">
        <v>24.91185995471</v>
      </c>
      <c r="J15" s="66">
        <v>28.8576699276112</v>
      </c>
      <c r="K15" s="66">
        <v>30.824538296382098</v>
      </c>
      <c r="L15" s="298">
        <v>31.9955577031179</v>
      </c>
    </row>
    <row r="16" spans="1:12" ht="13.5">
      <c r="A16" s="61" t="s">
        <v>196</v>
      </c>
      <c r="B16" s="61" t="s">
        <v>336</v>
      </c>
      <c r="C16" s="66"/>
      <c r="D16" s="66"/>
      <c r="E16" s="66"/>
      <c r="F16" s="66"/>
      <c r="G16" s="66"/>
      <c r="H16" s="66">
        <v>29.1791530656343</v>
      </c>
      <c r="I16" s="66">
        <v>31.2012796101797</v>
      </c>
      <c r="J16" s="66">
        <v>22.570728236441802</v>
      </c>
      <c r="K16" s="66">
        <v>24.581939507220298</v>
      </c>
      <c r="L16" s="298">
        <v>22.3496371087435</v>
      </c>
    </row>
    <row r="17" spans="1:12" ht="13.5">
      <c r="A17" s="61" t="s">
        <v>198</v>
      </c>
      <c r="B17" s="61" t="s">
        <v>122</v>
      </c>
      <c r="C17" s="64"/>
      <c r="D17" s="64"/>
      <c r="E17" s="64"/>
      <c r="F17" s="64"/>
      <c r="G17" s="64"/>
      <c r="H17" s="64">
        <v>12441.7880587</v>
      </c>
      <c r="I17" s="64">
        <v>15574.2826701</v>
      </c>
      <c r="J17" s="64">
        <v>16205.8667643</v>
      </c>
      <c r="K17" s="64">
        <v>17019.113796357</v>
      </c>
      <c r="L17" s="297">
        <v>16970.120889487</v>
      </c>
    </row>
    <row r="18" spans="1:12" ht="13.5">
      <c r="A18" s="61"/>
      <c r="B18" s="61"/>
      <c r="C18" s="61"/>
      <c r="D18" s="61"/>
      <c r="E18" s="61"/>
      <c r="F18" s="55"/>
      <c r="G18" s="55"/>
      <c r="H18" s="55"/>
      <c r="I18" s="55"/>
      <c r="J18" s="55"/>
      <c r="K18" s="55"/>
      <c r="L18" s="294"/>
    </row>
    <row r="19" spans="1:12" ht="13.5">
      <c r="A19" s="60" t="s">
        <v>369</v>
      </c>
      <c r="B19" s="60" t="s">
        <v>369</v>
      </c>
      <c r="C19" s="61"/>
      <c r="D19" s="61"/>
      <c r="E19" s="61"/>
      <c r="F19" s="55"/>
      <c r="G19" s="55"/>
      <c r="H19" s="55"/>
      <c r="I19" s="55"/>
      <c r="J19" s="55"/>
      <c r="K19" s="55"/>
      <c r="L19" s="294"/>
    </row>
    <row r="20" spans="1:12" ht="13.5">
      <c r="A20" s="61" t="s">
        <v>90</v>
      </c>
      <c r="B20" s="61" t="s">
        <v>89</v>
      </c>
      <c r="C20" s="62"/>
      <c r="D20" s="62"/>
      <c r="E20" s="62"/>
      <c r="F20" s="62"/>
      <c r="G20" s="62"/>
      <c r="H20" s="62">
        <v>6571.397409191501</v>
      </c>
      <c r="I20" s="62">
        <v>8523.9241387494</v>
      </c>
      <c r="J20" s="62">
        <v>9873.864408693</v>
      </c>
      <c r="K20" s="62">
        <v>11237.527863775524</v>
      </c>
      <c r="L20" s="295">
        <v>2948.582623553298</v>
      </c>
    </row>
    <row r="21" spans="1:12" ht="13.5">
      <c r="A21" s="61" t="s">
        <v>293</v>
      </c>
      <c r="B21" s="61" t="s">
        <v>252</v>
      </c>
      <c r="C21" s="136"/>
      <c r="D21" s="136"/>
      <c r="E21" s="136"/>
      <c r="F21" s="136"/>
      <c r="G21" s="136"/>
      <c r="H21" s="136">
        <v>-10.546309560000001</v>
      </c>
      <c r="I21" s="136">
        <v>32.22457663</v>
      </c>
      <c r="J21" s="136">
        <v>-3.29334966</v>
      </c>
      <c r="K21" s="136">
        <v>-12.8477373088099</v>
      </c>
      <c r="L21" s="296">
        <v>-6.67196052354017</v>
      </c>
    </row>
    <row r="22" spans="1:12" ht="13.5">
      <c r="A22" s="61" t="s">
        <v>65</v>
      </c>
      <c r="B22" s="61" t="s">
        <v>13</v>
      </c>
      <c r="C22" s="62"/>
      <c r="D22" s="62"/>
      <c r="E22" s="62"/>
      <c r="F22" s="62"/>
      <c r="G22" s="62"/>
      <c r="H22" s="62">
        <v>6459.495542091</v>
      </c>
      <c r="I22" s="62">
        <v>7609.6526743208005</v>
      </c>
      <c r="J22" s="62">
        <v>9586.9221616562</v>
      </c>
      <c r="K22" s="62">
        <v>11472.113632019455</v>
      </c>
      <c r="L22" s="295">
        <v>2445.728303698083</v>
      </c>
    </row>
    <row r="23" spans="1:12" ht="13.5">
      <c r="A23" s="61" t="s">
        <v>294</v>
      </c>
      <c r="B23" s="61" t="s">
        <v>253</v>
      </c>
      <c r="C23" s="114"/>
      <c r="D23" s="114"/>
      <c r="E23" s="114"/>
      <c r="F23" s="114"/>
      <c r="G23" s="114"/>
      <c r="H23" s="114">
        <v>-9.37713063</v>
      </c>
      <c r="I23" s="114">
        <v>19.134488599999997</v>
      </c>
      <c r="J23" s="114">
        <v>5.35704496</v>
      </c>
      <c r="K23" s="114">
        <v>-2.92558566732651</v>
      </c>
      <c r="L23" s="292">
        <v>-15.2799301947628</v>
      </c>
    </row>
    <row r="24" spans="1:12" ht="13.5">
      <c r="A24" s="63" t="s">
        <v>382</v>
      </c>
      <c r="B24" s="63" t="s">
        <v>383</v>
      </c>
      <c r="C24" s="64"/>
      <c r="D24" s="64"/>
      <c r="E24" s="64"/>
      <c r="F24" s="64"/>
      <c r="G24" s="64"/>
      <c r="H24" s="64">
        <v>1037.6570574684</v>
      </c>
      <c r="I24" s="64">
        <v>1265.2078398596</v>
      </c>
      <c r="J24" s="64">
        <v>1530.4629738453</v>
      </c>
      <c r="K24" s="64">
        <v>1660.813573626805</v>
      </c>
      <c r="L24" s="297">
        <v>326.1854912883937</v>
      </c>
    </row>
    <row r="25" spans="1:12" ht="13.5">
      <c r="A25" s="63" t="s">
        <v>399</v>
      </c>
      <c r="B25" s="63" t="s">
        <v>398</v>
      </c>
      <c r="C25" s="64"/>
      <c r="D25" s="64"/>
      <c r="E25" s="64"/>
      <c r="F25" s="64"/>
      <c r="G25" s="64"/>
      <c r="H25" s="66">
        <v>16.06405718073304</v>
      </c>
      <c r="I25" s="66">
        <v>16.49460693384316</v>
      </c>
      <c r="J25" s="66">
        <v>15.964070095056481</v>
      </c>
      <c r="K25" s="66">
        <v>14.4769623706599</v>
      </c>
      <c r="L25" s="298">
        <v>13.336947149656101</v>
      </c>
    </row>
    <row r="26" spans="1:12" ht="13.5">
      <c r="A26" s="61" t="s">
        <v>241</v>
      </c>
      <c r="B26" s="61" t="s">
        <v>255</v>
      </c>
      <c r="C26" s="64"/>
      <c r="D26" s="64"/>
      <c r="E26" s="64"/>
      <c r="F26" s="64"/>
      <c r="G26" s="64"/>
      <c r="H26" s="64">
        <v>-47.762304874</v>
      </c>
      <c r="I26" s="64">
        <v>-10.0255421997</v>
      </c>
      <c r="J26" s="64">
        <v>-200.7802487589</v>
      </c>
      <c r="K26" s="64">
        <v>-144.17781769883914</v>
      </c>
      <c r="L26" s="297">
        <v>-395.32435454871063</v>
      </c>
    </row>
    <row r="27" spans="1:12" ht="13.5">
      <c r="A27" s="61" t="s">
        <v>321</v>
      </c>
      <c r="B27" s="61" t="s">
        <v>322</v>
      </c>
      <c r="C27" s="66"/>
      <c r="D27" s="66"/>
      <c r="E27" s="66"/>
      <c r="F27" s="66"/>
      <c r="G27" s="66"/>
      <c r="H27" s="66">
        <v>20.9409120635876</v>
      </c>
      <c r="I27" s="66">
        <v>16.0088746536074</v>
      </c>
      <c r="J27" s="66">
        <v>23.363742428765597</v>
      </c>
      <c r="K27" s="66">
        <v>30.2665748537577</v>
      </c>
      <c r="L27" s="298">
        <v>32.3160485500672</v>
      </c>
    </row>
    <row r="28" spans="1:12" ht="13.5">
      <c r="A28" s="61" t="s">
        <v>196</v>
      </c>
      <c r="B28" s="61" t="s">
        <v>336</v>
      </c>
      <c r="C28" s="66"/>
      <c r="D28" s="66"/>
      <c r="E28" s="66"/>
      <c r="F28" s="66"/>
      <c r="G28" s="66"/>
      <c r="H28" s="66">
        <v>21.9405489945707</v>
      </c>
      <c r="I28" s="66">
        <v>28.6883025344996</v>
      </c>
      <c r="J28" s="66">
        <v>16.739574394617602</v>
      </c>
      <c r="K28" s="66">
        <v>8.58097274759716</v>
      </c>
      <c r="L28" s="298">
        <v>5.17890693618328</v>
      </c>
    </row>
    <row r="29" spans="1:12" ht="13.5">
      <c r="A29" s="61" t="s">
        <v>198</v>
      </c>
      <c r="B29" s="61" t="s">
        <v>122</v>
      </c>
      <c r="C29" s="64"/>
      <c r="D29" s="64"/>
      <c r="E29" s="64"/>
      <c r="F29" s="64"/>
      <c r="G29" s="64"/>
      <c r="H29" s="64">
        <v>1735.7941788</v>
      </c>
      <c r="I29" s="64">
        <v>2091.2719445</v>
      </c>
      <c r="J29" s="64">
        <v>2918.8667746</v>
      </c>
      <c r="K29" s="64">
        <v>2946.467534325</v>
      </c>
      <c r="L29" s="297">
        <v>2823.471866549</v>
      </c>
    </row>
    <row r="30" spans="1:12" ht="13.5">
      <c r="A30" s="61"/>
      <c r="B30" s="61"/>
      <c r="C30" s="61"/>
      <c r="D30" s="61"/>
      <c r="E30" s="61"/>
      <c r="F30" s="55"/>
      <c r="G30" s="55"/>
      <c r="H30" s="55"/>
      <c r="I30" s="55"/>
      <c r="J30" s="55"/>
      <c r="K30" s="55"/>
      <c r="L30" s="294"/>
    </row>
    <row r="31" spans="1:12" s="89" customFormat="1" ht="13.5">
      <c r="A31" s="60" t="s">
        <v>363</v>
      </c>
      <c r="B31" s="60" t="s">
        <v>363</v>
      </c>
      <c r="C31" s="61"/>
      <c r="D31" s="61"/>
      <c r="E31" s="61"/>
      <c r="F31" s="88"/>
      <c r="G31" s="88"/>
      <c r="H31" s="88"/>
      <c r="I31" s="88"/>
      <c r="J31" s="88"/>
      <c r="K31" s="88"/>
      <c r="L31" s="323"/>
    </row>
    <row r="32" spans="1:12" s="240" customFormat="1" ht="13.5">
      <c r="A32" s="61" t="s">
        <v>90</v>
      </c>
      <c r="B32" s="61" t="s">
        <v>89</v>
      </c>
      <c r="C32" s="62">
        <v>34167.5019603589</v>
      </c>
      <c r="D32" s="62">
        <v>33418.923491579204</v>
      </c>
      <c r="E32" s="62">
        <v>36994.560238802704</v>
      </c>
      <c r="F32" s="62">
        <v>41093.6002479887</v>
      </c>
      <c r="G32" s="62">
        <v>41162.5642687984</v>
      </c>
      <c r="H32" s="62">
        <v>32676.6691604997</v>
      </c>
      <c r="I32" s="62">
        <v>37680.4909788742</v>
      </c>
      <c r="J32" s="62">
        <v>46427.536367942994</v>
      </c>
      <c r="K32" s="62">
        <v>49247.17787308142</v>
      </c>
      <c r="L32" s="295">
        <v>13184.046856784391</v>
      </c>
    </row>
    <row r="33" spans="1:12" s="240" customFormat="1" ht="13.5">
      <c r="A33" s="61" t="s">
        <v>293</v>
      </c>
      <c r="B33" s="61" t="s">
        <v>252</v>
      </c>
      <c r="C33" s="241">
        <v>-4.70555144</v>
      </c>
      <c r="D33" s="241">
        <v>-1.79917591</v>
      </c>
      <c r="E33" s="241">
        <v>9.68602095</v>
      </c>
      <c r="F33" s="241">
        <v>6.34269405</v>
      </c>
      <c r="G33" s="241">
        <v>-6.27113807</v>
      </c>
      <c r="H33" s="241">
        <v>-18.49690541</v>
      </c>
      <c r="I33" s="241">
        <v>15.75551828</v>
      </c>
      <c r="J33" s="241">
        <v>3.51087256</v>
      </c>
      <c r="K33" s="241">
        <v>-1.0867114099339</v>
      </c>
      <c r="L33" s="324">
        <v>-3.38825756166913</v>
      </c>
    </row>
    <row r="34" spans="1:12" s="240" customFormat="1" ht="13.5">
      <c r="A34" s="61" t="s">
        <v>65</v>
      </c>
      <c r="B34" s="61" t="s">
        <v>13</v>
      </c>
      <c r="C34" s="62">
        <v>34154.7984887451</v>
      </c>
      <c r="D34" s="62">
        <v>33191.0785463205</v>
      </c>
      <c r="E34" s="62">
        <v>36113.7638428708</v>
      </c>
      <c r="F34" s="62">
        <v>40756.5176102572</v>
      </c>
      <c r="G34" s="62">
        <v>41122.7527967051</v>
      </c>
      <c r="H34" s="62">
        <v>32476.7055277691</v>
      </c>
      <c r="I34" s="62">
        <v>36681.0948607173</v>
      </c>
      <c r="J34" s="62">
        <v>45901.4664603284</v>
      </c>
      <c r="K34" s="62">
        <v>49340.285531020156</v>
      </c>
      <c r="L34" s="295">
        <v>12243.753305485838</v>
      </c>
    </row>
    <row r="35" spans="1:12" s="101" customFormat="1" ht="13.5">
      <c r="A35" s="61" t="s">
        <v>294</v>
      </c>
      <c r="B35" s="61" t="s">
        <v>253</v>
      </c>
      <c r="C35" s="125">
        <v>-3.5204228900000003</v>
      </c>
      <c r="D35" s="125">
        <v>-2.38658846</v>
      </c>
      <c r="E35" s="125">
        <v>7.85603989</v>
      </c>
      <c r="F35" s="125">
        <v>7.757051700000001</v>
      </c>
      <c r="G35" s="125">
        <v>-5.52637713</v>
      </c>
      <c r="H35" s="125">
        <v>-18.9393377</v>
      </c>
      <c r="I35" s="125">
        <v>13.61881663</v>
      </c>
      <c r="J35" s="125">
        <v>5.23572465</v>
      </c>
      <c r="K35" s="125">
        <v>0.412324556187948</v>
      </c>
      <c r="L35" s="325">
        <v>-3.5997013084469396</v>
      </c>
    </row>
    <row r="36" spans="1:12" s="101" customFormat="1" ht="13.5">
      <c r="A36" s="63" t="s">
        <v>382</v>
      </c>
      <c r="B36" s="63" t="s">
        <v>383</v>
      </c>
      <c r="C36" s="242"/>
      <c r="D36" s="242"/>
      <c r="E36" s="242"/>
      <c r="F36" s="242">
        <v>10426.709322217</v>
      </c>
      <c r="G36" s="242">
        <v>9488.6682554879</v>
      </c>
      <c r="H36" s="242">
        <v>6281.213936657</v>
      </c>
      <c r="I36" s="242">
        <v>8473.3161215294</v>
      </c>
      <c r="J36" s="242">
        <v>10023.1998393011</v>
      </c>
      <c r="K36" s="242">
        <v>10597.196964987586</v>
      </c>
      <c r="L36" s="326">
        <v>2484.9335538022415</v>
      </c>
    </row>
    <row r="37" spans="1:12" s="101" customFormat="1" ht="13.5">
      <c r="A37" s="63" t="s">
        <v>399</v>
      </c>
      <c r="B37" s="63" t="s">
        <v>398</v>
      </c>
      <c r="C37" s="242"/>
      <c r="D37" s="242"/>
      <c r="E37" s="242"/>
      <c r="F37" s="243">
        <v>25.58292497392591</v>
      </c>
      <c r="G37" s="243">
        <v>23.074010396133225</v>
      </c>
      <c r="H37" s="243">
        <v>19.34067459917161</v>
      </c>
      <c r="I37" s="243">
        <v>23.09995422356841</v>
      </c>
      <c r="J37" s="243">
        <v>21.836339037150207</v>
      </c>
      <c r="K37" s="243">
        <v>21.4777779474445</v>
      </c>
      <c r="L37" s="327">
        <v>20.2955212490998</v>
      </c>
    </row>
    <row r="38" spans="1:12" ht="13.5">
      <c r="A38" s="61" t="s">
        <v>241</v>
      </c>
      <c r="B38" s="61" t="s">
        <v>255</v>
      </c>
      <c r="C38" s="242">
        <v>-1310</v>
      </c>
      <c r="D38" s="242">
        <v>0</v>
      </c>
      <c r="E38" s="242">
        <v>0</v>
      </c>
      <c r="F38" s="242">
        <v>-439.13964844680004</v>
      </c>
      <c r="G38" s="242">
        <v>-929.8039461443001</v>
      </c>
      <c r="H38" s="242">
        <v>-1493.9481752734</v>
      </c>
      <c r="I38" s="242">
        <v>-35.6717784863</v>
      </c>
      <c r="J38" s="242">
        <v>-935.4741393863</v>
      </c>
      <c r="K38" s="242">
        <v>-551.8651805710197</v>
      </c>
      <c r="L38" s="326">
        <v>-1521.027337070423</v>
      </c>
    </row>
    <row r="39" spans="1:12" ht="13.5">
      <c r="A39" s="61" t="s">
        <v>321</v>
      </c>
      <c r="B39" s="61" t="s">
        <v>322</v>
      </c>
      <c r="C39" s="243">
        <v>26.5503595227559</v>
      </c>
      <c r="D39" s="243">
        <v>24.8291318783378</v>
      </c>
      <c r="E39" s="243">
        <v>22.3909292662088</v>
      </c>
      <c r="F39" s="243">
        <v>21.7616787000084</v>
      </c>
      <c r="G39" s="243">
        <v>23.0997948962076</v>
      </c>
      <c r="H39" s="243">
        <v>26.1047161869704</v>
      </c>
      <c r="I39" s="243">
        <v>22.202490029192003</v>
      </c>
      <c r="J39" s="243">
        <v>23.6499093757637</v>
      </c>
      <c r="K39" s="243">
        <v>25.6748887581757</v>
      </c>
      <c r="L39" s="327">
        <v>26.184665070114</v>
      </c>
    </row>
    <row r="40" spans="1:12" ht="13.5">
      <c r="A40" s="61" t="s">
        <v>196</v>
      </c>
      <c r="B40" s="61" t="s">
        <v>336</v>
      </c>
      <c r="C40" s="243">
        <v>22.0037445815913</v>
      </c>
      <c r="D40" s="243">
        <v>28.9724906665232</v>
      </c>
      <c r="E40" s="243">
        <v>34.9576125298352</v>
      </c>
      <c r="F40" s="243">
        <v>36.8174854308421</v>
      </c>
      <c r="G40" s="243">
        <v>25.9356399007223</v>
      </c>
      <c r="H40" s="243">
        <v>14.610786222953601</v>
      </c>
      <c r="I40" s="243">
        <v>21.558186426227298</v>
      </c>
      <c r="J40" s="243">
        <v>13.8351505379446</v>
      </c>
      <c r="K40" s="243">
        <v>13.722709156806001</v>
      </c>
      <c r="L40" s="327">
        <v>10.666241694255401</v>
      </c>
    </row>
    <row r="41" spans="1:12" ht="16.5" customHeight="1">
      <c r="A41" s="61" t="s">
        <v>198</v>
      </c>
      <c r="B41" s="61" t="s">
        <v>122</v>
      </c>
      <c r="C41" s="242">
        <v>18853.0006071334</v>
      </c>
      <c r="D41" s="242">
        <v>18186.9103</v>
      </c>
      <c r="E41" s="242">
        <v>18357.44179</v>
      </c>
      <c r="F41" s="242">
        <v>19470.2792</v>
      </c>
      <c r="G41" s="242">
        <v>18453.2817846</v>
      </c>
      <c r="H41" s="242">
        <v>17300.8444929</v>
      </c>
      <c r="I41" s="242">
        <v>20434.8840015</v>
      </c>
      <c r="J41" s="242">
        <v>20802.1075661</v>
      </c>
      <c r="K41" s="242">
        <v>20326.065523598</v>
      </c>
      <c r="L41" s="326">
        <v>20230.85235873</v>
      </c>
    </row>
    <row r="42" spans="1:12" ht="13.5">
      <c r="A42" s="61"/>
      <c r="B42" s="61"/>
      <c r="C42" s="61"/>
      <c r="D42" s="61"/>
      <c r="E42" s="61"/>
      <c r="F42" s="55"/>
      <c r="G42" s="55"/>
      <c r="H42" s="55"/>
      <c r="I42" s="55"/>
      <c r="J42" s="55"/>
      <c r="K42" s="55"/>
      <c r="L42" s="294"/>
    </row>
    <row r="43" spans="1:12" s="94" customFormat="1" ht="13.5">
      <c r="A43" s="60" t="s">
        <v>259</v>
      </c>
      <c r="B43" s="60" t="s">
        <v>259</v>
      </c>
      <c r="C43" s="61"/>
      <c r="D43" s="61"/>
      <c r="E43" s="61"/>
      <c r="F43" s="54"/>
      <c r="G43" s="54"/>
      <c r="H43" s="54"/>
      <c r="I43" s="54"/>
      <c r="J43" s="54"/>
      <c r="K43" s="54"/>
      <c r="L43" s="299"/>
    </row>
    <row r="44" spans="1:12" ht="13.5">
      <c r="A44" s="61" t="s">
        <v>90</v>
      </c>
      <c r="B44" s="61" t="s">
        <v>89</v>
      </c>
      <c r="C44" s="62">
        <v>17</v>
      </c>
      <c r="D44" s="62">
        <v>21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-0.3702703368777</v>
      </c>
      <c r="L44" s="295">
        <v>0</v>
      </c>
    </row>
    <row r="45" spans="1:12" s="94" customFormat="1" ht="13.5">
      <c r="A45" s="61" t="s">
        <v>65</v>
      </c>
      <c r="B45" s="61" t="s">
        <v>13</v>
      </c>
      <c r="C45" s="62">
        <v>20</v>
      </c>
      <c r="D45" s="62">
        <v>22</v>
      </c>
      <c r="E45" s="62">
        <v>0</v>
      </c>
      <c r="F45" s="62">
        <v>1</v>
      </c>
      <c r="G45" s="62">
        <v>0</v>
      </c>
      <c r="H45" s="62">
        <v>0</v>
      </c>
      <c r="I45" s="62">
        <v>0</v>
      </c>
      <c r="J45" s="62">
        <v>0</v>
      </c>
      <c r="K45" s="62">
        <v>3.8238850000000004E-07</v>
      </c>
      <c r="L45" s="295">
        <v>0</v>
      </c>
    </row>
    <row r="46" spans="1:12" ht="13.5">
      <c r="A46" s="61" t="s">
        <v>483</v>
      </c>
      <c r="B46" s="61" t="s">
        <v>483</v>
      </c>
      <c r="C46" s="62">
        <v>-1147</v>
      </c>
      <c r="D46" s="62">
        <v>-818</v>
      </c>
      <c r="E46" s="62">
        <v>-774</v>
      </c>
      <c r="F46" s="62">
        <v>-684</v>
      </c>
      <c r="G46" s="62">
        <v>-776.2681649736991</v>
      </c>
      <c r="H46" s="62">
        <v>-693.5528128241</v>
      </c>
      <c r="I46" s="62">
        <v>-257.4654580418</v>
      </c>
      <c r="J46" s="62">
        <v>-651.482757557</v>
      </c>
      <c r="K46" s="62">
        <v>-814.459743958282</v>
      </c>
      <c r="L46" s="295">
        <v>-206.664028005445</v>
      </c>
    </row>
    <row r="47" spans="1:12" ht="13.5">
      <c r="A47" s="61" t="s">
        <v>241</v>
      </c>
      <c r="B47" s="61" t="s">
        <v>255</v>
      </c>
      <c r="C47" s="62">
        <v>-88.4</v>
      </c>
      <c r="D47" s="62">
        <v>0</v>
      </c>
      <c r="E47" s="62">
        <v>0</v>
      </c>
      <c r="F47" s="62">
        <v>0</v>
      </c>
      <c r="G47" s="62">
        <v>-127.368025996</v>
      </c>
      <c r="H47" s="62">
        <v>-232.8211232004</v>
      </c>
      <c r="I47" s="62">
        <v>418.5123332459</v>
      </c>
      <c r="J47" s="62">
        <v>59.85401388</v>
      </c>
      <c r="K47" s="62">
        <v>-80.9702795959821</v>
      </c>
      <c r="L47" s="295">
        <v>-71.687747</v>
      </c>
    </row>
    <row r="48" spans="1:12" ht="13.5">
      <c r="A48" s="63" t="s">
        <v>382</v>
      </c>
      <c r="B48" s="63" t="s">
        <v>383</v>
      </c>
      <c r="C48" s="62">
        <v>-1059.6</v>
      </c>
      <c r="D48" s="62">
        <v>-818</v>
      </c>
      <c r="E48" s="62">
        <v>-774</v>
      </c>
      <c r="F48" s="62">
        <v>-684</v>
      </c>
      <c r="G48" s="62">
        <v>-648.9001389776989</v>
      </c>
      <c r="H48" s="62">
        <v>-460.7316896237</v>
      </c>
      <c r="I48" s="62">
        <v>-675.9777912876999</v>
      </c>
      <c r="J48" s="62">
        <v>-711.337007437</v>
      </c>
      <c r="K48" s="62">
        <v>-733.4894643622999</v>
      </c>
      <c r="L48" s="295">
        <v>-134.976281005445</v>
      </c>
    </row>
    <row r="49" spans="1:12" ht="13.5">
      <c r="A49" s="61" t="s">
        <v>198</v>
      </c>
      <c r="B49" s="61" t="s">
        <v>122</v>
      </c>
      <c r="C49" s="114">
        <v>2747.5974</v>
      </c>
      <c r="D49" s="114">
        <v>2375.7774</v>
      </c>
      <c r="E49" s="114">
        <v>1615.76</v>
      </c>
      <c r="F49" s="114">
        <v>810.2354606999997</v>
      </c>
      <c r="G49" s="62">
        <v>745.25</v>
      </c>
      <c r="H49" s="62">
        <v>560.03</v>
      </c>
      <c r="I49" s="62">
        <v>568.08</v>
      </c>
      <c r="J49" s="62">
        <v>562.23</v>
      </c>
      <c r="K49" s="62">
        <v>584.95</v>
      </c>
      <c r="L49" s="295">
        <v>589.55</v>
      </c>
    </row>
    <row r="50" spans="1:12" ht="13.5">
      <c r="A50" s="68"/>
      <c r="B50" s="68"/>
      <c r="C50" s="55"/>
      <c r="D50" s="55"/>
      <c r="E50" s="55"/>
      <c r="F50" s="55"/>
      <c r="G50" s="242"/>
      <c r="H50" s="242"/>
      <c r="I50" s="242"/>
      <c r="J50" s="242"/>
      <c r="K50" s="242"/>
      <c r="L50" s="242"/>
    </row>
    <row r="51" spans="1:12" ht="13.5">
      <c r="A51" s="60" t="s">
        <v>99</v>
      </c>
      <c r="B51" s="60" t="s">
        <v>143</v>
      </c>
      <c r="C51" s="61"/>
      <c r="D51" s="61"/>
      <c r="E51" s="61"/>
      <c r="F51" s="55"/>
      <c r="G51" s="55"/>
      <c r="H51" s="55"/>
      <c r="I51" s="55"/>
      <c r="J51" s="55"/>
      <c r="K51" s="55"/>
      <c r="L51" s="55"/>
    </row>
    <row r="52" spans="1:12" ht="13.5">
      <c r="A52" s="60" t="s">
        <v>257</v>
      </c>
      <c r="B52" s="60" t="s">
        <v>257</v>
      </c>
      <c r="C52" s="61"/>
      <c r="D52" s="61"/>
      <c r="E52" s="61"/>
      <c r="F52" s="55"/>
      <c r="G52" s="55"/>
      <c r="H52" s="55"/>
      <c r="I52" s="55"/>
      <c r="J52" s="55"/>
      <c r="K52" s="55"/>
      <c r="L52" s="55"/>
    </row>
    <row r="53" spans="1:12" ht="13.5">
      <c r="A53" s="61" t="s">
        <v>90</v>
      </c>
      <c r="B53" s="61" t="s">
        <v>89</v>
      </c>
      <c r="C53" s="62">
        <v>12317.2826192331</v>
      </c>
      <c r="D53" s="62">
        <v>11704.633780838</v>
      </c>
      <c r="E53" s="62">
        <v>14380.6643394646</v>
      </c>
      <c r="F53" s="62">
        <v>15898.4898292738</v>
      </c>
      <c r="G53" s="62">
        <v>16475.13183056</v>
      </c>
      <c r="H53" s="62">
        <v>11910.3158005319</v>
      </c>
      <c r="I53" s="62">
        <v>15233.9084272457</v>
      </c>
      <c r="J53" s="62"/>
      <c r="K53" s="62"/>
      <c r="L53" s="62"/>
    </row>
    <row r="54" spans="1:12" ht="13.5">
      <c r="A54" s="61" t="s">
        <v>293</v>
      </c>
      <c r="B54" s="61" t="s">
        <v>252</v>
      </c>
      <c r="C54" s="241">
        <v>-15.37912836</v>
      </c>
      <c r="D54" s="241">
        <v>-4.8128578399999995</v>
      </c>
      <c r="E54" s="241">
        <v>22.03</v>
      </c>
      <c r="F54" s="241">
        <v>12.81700003</v>
      </c>
      <c r="G54" s="241">
        <v>2.2610472400000003</v>
      </c>
      <c r="H54" s="241">
        <v>-27.26589738</v>
      </c>
      <c r="I54" s="241">
        <v>25.330731680000003</v>
      </c>
      <c r="J54" s="241"/>
      <c r="K54" s="241"/>
      <c r="L54" s="241"/>
    </row>
    <row r="55" spans="1:12" ht="13.5">
      <c r="A55" s="61" t="s">
        <v>65</v>
      </c>
      <c r="B55" s="61" t="s">
        <v>13</v>
      </c>
      <c r="C55" s="62">
        <v>13563.8558305717</v>
      </c>
      <c r="D55" s="62">
        <v>12591.9754389131</v>
      </c>
      <c r="E55" s="62">
        <v>13281.1951562221</v>
      </c>
      <c r="F55" s="62">
        <v>14697.439434993901</v>
      </c>
      <c r="G55" s="62">
        <v>15279.4483585651</v>
      </c>
      <c r="H55" s="62">
        <v>13598.481092529999</v>
      </c>
      <c r="I55" s="62">
        <v>13404.7211715623</v>
      </c>
      <c r="J55" s="62"/>
      <c r="K55" s="62"/>
      <c r="L55" s="62"/>
    </row>
    <row r="56" spans="1:12" ht="13.5">
      <c r="A56" s="61" t="s">
        <v>294</v>
      </c>
      <c r="B56" s="61" t="s">
        <v>253</v>
      </c>
      <c r="C56" s="125">
        <v>-8.37313935</v>
      </c>
      <c r="D56" s="125">
        <v>-7.32776779</v>
      </c>
      <c r="E56" s="125">
        <v>4.9</v>
      </c>
      <c r="F56" s="125">
        <v>12.42477247</v>
      </c>
      <c r="G56" s="125">
        <v>2.80692632</v>
      </c>
      <c r="H56" s="125">
        <v>-9.85830322</v>
      </c>
      <c r="I56" s="125">
        <v>-4.41054496</v>
      </c>
      <c r="J56" s="125"/>
      <c r="K56" s="125"/>
      <c r="L56" s="125"/>
    </row>
    <row r="57" spans="1:12" s="101" customFormat="1" ht="13.5">
      <c r="A57" s="63" t="s">
        <v>382</v>
      </c>
      <c r="B57" s="63" t="s">
        <v>383</v>
      </c>
      <c r="C57" s="242"/>
      <c r="D57" s="242"/>
      <c r="E57" s="242"/>
      <c r="F57" s="242">
        <v>1331.32310682601</v>
      </c>
      <c r="G57" s="242">
        <v>1787.16734452671</v>
      </c>
      <c r="H57" s="242">
        <v>1032.2427212926</v>
      </c>
      <c r="I57" s="242">
        <v>1557.9604002511</v>
      </c>
      <c r="J57" s="242"/>
      <c r="K57" s="242"/>
      <c r="L57" s="242"/>
    </row>
    <row r="58" spans="1:12" s="101" customFormat="1" ht="13.5">
      <c r="A58" s="63" t="s">
        <v>399</v>
      </c>
      <c r="B58" s="63" t="s">
        <v>398</v>
      </c>
      <c r="C58" s="242"/>
      <c r="D58" s="242"/>
      <c r="E58" s="242"/>
      <c r="F58" s="243">
        <v>9.058197604517378</v>
      </c>
      <c r="G58" s="243">
        <v>11.696543635522609</v>
      </c>
      <c r="H58" s="243">
        <v>7.590867790812592</v>
      </c>
      <c r="I58" s="243">
        <v>11.622475248170508</v>
      </c>
      <c r="J58" s="243"/>
      <c r="K58" s="243"/>
      <c r="L58" s="243"/>
    </row>
    <row r="59" spans="1:12" ht="13.5">
      <c r="A59" s="61" t="s">
        <v>392</v>
      </c>
      <c r="B59" s="61" t="s">
        <v>389</v>
      </c>
      <c r="C59" s="242">
        <v>-57.039688544004605</v>
      </c>
      <c r="D59" s="242">
        <v>1049.8917858913</v>
      </c>
      <c r="E59" s="242">
        <v>224.229392226995</v>
      </c>
      <c r="F59" s="242">
        <v>1307.023106826</v>
      </c>
      <c r="G59" s="242">
        <v>1443.68653773099</v>
      </c>
      <c r="H59" s="242">
        <v>492.349579254698</v>
      </c>
      <c r="I59" s="242">
        <v>1378.90294181631</v>
      </c>
      <c r="J59" s="242"/>
      <c r="K59" s="242"/>
      <c r="L59" s="242"/>
    </row>
    <row r="60" spans="1:12" ht="13.5">
      <c r="A60" s="61" t="s">
        <v>396</v>
      </c>
      <c r="B60" s="61" t="s">
        <v>395</v>
      </c>
      <c r="C60" s="243">
        <v>-0.42052709241749897</v>
      </c>
      <c r="D60" s="243">
        <v>8.33778457545912</v>
      </c>
      <c r="E60" s="243">
        <v>1.68832239560869</v>
      </c>
      <c r="F60" s="243">
        <v>8.89286268269316</v>
      </c>
      <c r="G60" s="243">
        <v>9.44855143884638</v>
      </c>
      <c r="H60" s="243">
        <v>3.6206218614015504</v>
      </c>
      <c r="I60" s="243">
        <v>10.2866961883669</v>
      </c>
      <c r="J60" s="243"/>
      <c r="K60" s="243"/>
      <c r="L60" s="243"/>
    </row>
    <row r="61" spans="1:12" ht="13.5">
      <c r="A61" s="61" t="s">
        <v>241</v>
      </c>
      <c r="B61" s="61" t="s">
        <v>255</v>
      </c>
      <c r="C61" s="242">
        <v>-810</v>
      </c>
      <c r="D61" s="242">
        <v>0</v>
      </c>
      <c r="E61" s="242">
        <v>-450</v>
      </c>
      <c r="F61" s="242">
        <v>-24.3</v>
      </c>
      <c r="G61" s="242">
        <v>-343.46665334169995</v>
      </c>
      <c r="H61" s="242">
        <v>-539.8931420379</v>
      </c>
      <c r="I61" s="242">
        <v>-173.4993454716</v>
      </c>
      <c r="J61" s="242"/>
      <c r="K61" s="242"/>
      <c r="L61" s="242"/>
    </row>
    <row r="62" spans="1:12" ht="13.5">
      <c r="A62" s="61" t="s">
        <v>393</v>
      </c>
      <c r="B62" s="61" t="s">
        <v>390</v>
      </c>
      <c r="C62" s="242">
        <v>752.960311455995</v>
      </c>
      <c r="D62" s="242">
        <v>1049.8917858913</v>
      </c>
      <c r="E62" s="242">
        <v>674.229392226995</v>
      </c>
      <c r="F62" s="242">
        <v>1331.323106826</v>
      </c>
      <c r="G62" s="242">
        <v>1787.15319107269</v>
      </c>
      <c r="H62" s="242">
        <v>1032.2427212926</v>
      </c>
      <c r="I62" s="242">
        <v>1542.74368161311</v>
      </c>
      <c r="J62" s="242"/>
      <c r="K62" s="242"/>
      <c r="L62" s="242"/>
    </row>
    <row r="63" spans="1:12" ht="13.5">
      <c r="A63" s="61" t="s">
        <v>394</v>
      </c>
      <c r="B63" s="61" t="s">
        <v>391</v>
      </c>
      <c r="C63" s="243">
        <v>5.55122614735326</v>
      </c>
      <c r="D63" s="243">
        <v>8.33778457545912</v>
      </c>
      <c r="E63" s="243">
        <v>5.07657168120992</v>
      </c>
      <c r="F63" s="243">
        <v>9.058197604517309</v>
      </c>
      <c r="G63" s="243">
        <v>11.696451004861599</v>
      </c>
      <c r="H63" s="243">
        <v>7.5908677908125695</v>
      </c>
      <c r="I63" s="243">
        <v>11.5089576416255</v>
      </c>
      <c r="J63" s="243"/>
      <c r="K63" s="243"/>
      <c r="L63" s="243"/>
    </row>
    <row r="64" spans="1:12" ht="13.5">
      <c r="A64" s="61" t="s">
        <v>321</v>
      </c>
      <c r="B64" s="61" t="s">
        <v>322</v>
      </c>
      <c r="C64" s="243">
        <v>27.4852423683826</v>
      </c>
      <c r="D64" s="243">
        <v>29.255038581654603</v>
      </c>
      <c r="E64" s="243">
        <v>29.5132290267353</v>
      </c>
      <c r="F64" s="243">
        <v>28.8095242251616</v>
      </c>
      <c r="G64" s="243">
        <v>28.8723131121142</v>
      </c>
      <c r="H64" s="243">
        <v>30.7311039872788</v>
      </c>
      <c r="I64" s="243">
        <v>30.4554387927321</v>
      </c>
      <c r="J64" s="243"/>
      <c r="K64" s="243"/>
      <c r="L64" s="243"/>
    </row>
    <row r="65" spans="1:12" ht="13.5">
      <c r="A65" s="61" t="s">
        <v>196</v>
      </c>
      <c r="B65" s="61" t="s">
        <v>336</v>
      </c>
      <c r="C65" s="243">
        <v>-0.44751718119304607</v>
      </c>
      <c r="D65" s="243">
        <v>8.31035005385457</v>
      </c>
      <c r="E65" s="243">
        <v>1.7494084665048302</v>
      </c>
      <c r="F65" s="243">
        <v>10.1499422423438</v>
      </c>
      <c r="G65" s="243">
        <v>11.0298500278599</v>
      </c>
      <c r="H65" s="243">
        <v>3.8830688627894</v>
      </c>
      <c r="I65" s="243">
        <v>11.3408293928569</v>
      </c>
      <c r="J65" s="243"/>
      <c r="K65" s="243"/>
      <c r="L65" s="243"/>
    </row>
    <row r="66" spans="1:12" ht="13.5">
      <c r="A66" s="61" t="s">
        <v>198</v>
      </c>
      <c r="B66" s="61" t="s">
        <v>122</v>
      </c>
      <c r="C66" s="242">
        <v>6393.665196</v>
      </c>
      <c r="D66" s="242">
        <v>6345.705</v>
      </c>
      <c r="E66" s="242">
        <v>6312.593901</v>
      </c>
      <c r="F66" s="242">
        <v>5916.1909</v>
      </c>
      <c r="G66" s="242">
        <v>5726.3993</v>
      </c>
      <c r="H66" s="242">
        <v>5083.5092</v>
      </c>
      <c r="I66" s="242">
        <v>5464.7293</v>
      </c>
      <c r="J66" s="242"/>
      <c r="K66" s="242"/>
      <c r="L66" s="242"/>
    </row>
    <row r="67" spans="1:12" ht="13.5">
      <c r="A67" s="61"/>
      <c r="B67" s="61"/>
      <c r="C67" s="61"/>
      <c r="D67" s="61"/>
      <c r="E67" s="61"/>
      <c r="F67" s="55"/>
      <c r="G67" s="55"/>
      <c r="H67" s="55"/>
      <c r="I67" s="55"/>
      <c r="J67" s="55"/>
      <c r="K67" s="55"/>
      <c r="L67" s="55"/>
    </row>
    <row r="68" spans="1:12" ht="13.5">
      <c r="A68" s="60" t="s">
        <v>406</v>
      </c>
      <c r="B68" s="60" t="s">
        <v>407</v>
      </c>
      <c r="C68" s="61"/>
      <c r="D68" s="61"/>
      <c r="E68" s="61"/>
      <c r="F68" s="55"/>
      <c r="G68" s="55"/>
      <c r="H68" s="55"/>
      <c r="I68" s="55"/>
      <c r="J68" s="55"/>
      <c r="K68" s="55"/>
      <c r="L68" s="55"/>
    </row>
    <row r="69" spans="1:12" ht="13.5">
      <c r="A69" s="60" t="s">
        <v>258</v>
      </c>
      <c r="B69" s="60" t="s">
        <v>258</v>
      </c>
      <c r="C69" s="61"/>
      <c r="D69" s="61"/>
      <c r="E69" s="61"/>
      <c r="F69" s="55"/>
      <c r="G69" s="55"/>
      <c r="H69" s="55"/>
      <c r="I69" s="55"/>
      <c r="J69" s="55"/>
      <c r="K69" s="55"/>
      <c r="L69" s="55"/>
    </row>
    <row r="70" spans="1:12" ht="13.5">
      <c r="A70" s="61" t="s">
        <v>90</v>
      </c>
      <c r="B70" s="61" t="s">
        <v>89</v>
      </c>
      <c r="C70" s="62">
        <v>6918.7331819508</v>
      </c>
      <c r="D70" s="62">
        <v>6058.7163412566</v>
      </c>
      <c r="E70" s="62">
        <v>6533.8024750847</v>
      </c>
      <c r="F70" s="62">
        <v>3605.3570699159</v>
      </c>
      <c r="G70" s="62">
        <v>2059.078540978</v>
      </c>
      <c r="H70" s="62">
        <v>296.54973212240003</v>
      </c>
      <c r="I70" s="62"/>
      <c r="J70" s="62"/>
      <c r="K70" s="62"/>
      <c r="L70" s="62"/>
    </row>
    <row r="71" spans="1:12" ht="13.5">
      <c r="A71" s="61" t="s">
        <v>293</v>
      </c>
      <c r="B71" s="61" t="s">
        <v>252</v>
      </c>
      <c r="C71" s="241">
        <v>-26</v>
      </c>
      <c r="D71" s="241">
        <v>-6</v>
      </c>
      <c r="E71" s="241">
        <v>11</v>
      </c>
      <c r="F71" s="241">
        <v>4.223415409999999</v>
      </c>
      <c r="G71" s="241">
        <v>3.69927814</v>
      </c>
      <c r="H71" s="241">
        <v>-4.46395988</v>
      </c>
      <c r="I71" s="241"/>
      <c r="J71" s="241"/>
      <c r="K71" s="241"/>
      <c r="L71" s="241"/>
    </row>
    <row r="72" spans="1:12" ht="13.5">
      <c r="A72" s="61" t="s">
        <v>65</v>
      </c>
      <c r="B72" s="61" t="s">
        <v>13</v>
      </c>
      <c r="C72" s="62">
        <v>7134.6020856602</v>
      </c>
      <c r="D72" s="62">
        <v>5883.714656594299</v>
      </c>
      <c r="E72" s="62">
        <v>6374.479368120599</v>
      </c>
      <c r="F72" s="62">
        <v>3559.9416082620996</v>
      </c>
      <c r="G72" s="62">
        <v>2059.0785409781</v>
      </c>
      <c r="H72" s="62">
        <v>296.54973212240003</v>
      </c>
      <c r="I72" s="62"/>
      <c r="J72" s="62"/>
      <c r="K72" s="62"/>
      <c r="L72" s="62"/>
    </row>
    <row r="73" spans="1:12" ht="13.5">
      <c r="A73" s="61" t="s">
        <v>294</v>
      </c>
      <c r="B73" s="61" t="s">
        <v>253</v>
      </c>
      <c r="C73" s="125">
        <v>-21</v>
      </c>
      <c r="D73" s="125">
        <v>-11</v>
      </c>
      <c r="E73" s="125">
        <v>11</v>
      </c>
      <c r="F73" s="125">
        <v>6.10512403</v>
      </c>
      <c r="G73" s="125">
        <v>3.7720882499999995</v>
      </c>
      <c r="H73" s="125">
        <v>-4.46395988</v>
      </c>
      <c r="I73" s="125"/>
      <c r="J73" s="125"/>
      <c r="K73" s="125"/>
      <c r="L73" s="125"/>
    </row>
    <row r="74" spans="1:12" ht="13.5">
      <c r="A74" s="61" t="s">
        <v>382</v>
      </c>
      <c r="B74" s="61" t="s">
        <v>383</v>
      </c>
      <c r="C74" s="242"/>
      <c r="D74" s="242"/>
      <c r="E74" s="242"/>
      <c r="F74" s="242">
        <v>128.4016795421</v>
      </c>
      <c r="G74" s="242">
        <v>1.60645998890005</v>
      </c>
      <c r="H74" s="242">
        <v>-30.7013888323001</v>
      </c>
      <c r="I74" s="242"/>
      <c r="J74" s="242"/>
      <c r="K74" s="242"/>
      <c r="L74" s="242"/>
    </row>
    <row r="75" spans="1:12" ht="13.5">
      <c r="A75" s="61" t="s">
        <v>399</v>
      </c>
      <c r="B75" s="61" t="s">
        <v>398</v>
      </c>
      <c r="C75" s="243"/>
      <c r="D75" s="243"/>
      <c r="E75" s="243"/>
      <c r="F75" s="243">
        <v>3.606847911328057</v>
      </c>
      <c r="G75" s="243">
        <v>0.07801839303016349</v>
      </c>
      <c r="H75" s="243">
        <v>-10.352863451459195</v>
      </c>
      <c r="I75" s="243"/>
      <c r="J75" s="242"/>
      <c r="K75" s="242"/>
      <c r="L75" s="242"/>
    </row>
    <row r="76" spans="1:12" ht="13.5">
      <c r="A76" s="61" t="s">
        <v>392</v>
      </c>
      <c r="B76" s="61" t="s">
        <v>389</v>
      </c>
      <c r="C76" s="242">
        <v>339.255382417258</v>
      </c>
      <c r="D76" s="242">
        <v>236.493038911929</v>
      </c>
      <c r="E76" s="242">
        <v>4292.8044214686</v>
      </c>
      <c r="F76" s="242">
        <v>658.929785285601</v>
      </c>
      <c r="G76" s="242">
        <v>-4263.1457963953</v>
      </c>
      <c r="H76" s="242">
        <v>-578.1006524323001</v>
      </c>
      <c r="I76" s="242"/>
      <c r="J76" s="242"/>
      <c r="K76" s="242"/>
      <c r="L76" s="242"/>
    </row>
    <row r="77" spans="1:12" ht="13.5">
      <c r="A77" s="61" t="s">
        <v>396</v>
      </c>
      <c r="B77" s="61" t="s">
        <v>395</v>
      </c>
      <c r="C77" s="242">
        <v>4.75507082727326</v>
      </c>
      <c r="D77" s="242">
        <v>4.019451192230649</v>
      </c>
      <c r="E77" s="242">
        <v>67.3436083727455</v>
      </c>
      <c r="F77" s="242">
        <v>18.5095672287523</v>
      </c>
      <c r="G77" s="242">
        <v>-207.041436815238</v>
      </c>
      <c r="H77" s="242">
        <v>-194.94222715861</v>
      </c>
      <c r="I77" s="242"/>
      <c r="J77" s="242"/>
      <c r="K77" s="242"/>
      <c r="L77" s="242"/>
    </row>
    <row r="78" spans="1:12" ht="13.5">
      <c r="A78" s="61" t="s">
        <v>241</v>
      </c>
      <c r="B78" s="61" t="s">
        <v>255</v>
      </c>
      <c r="C78" s="243">
        <v>-50.466</v>
      </c>
      <c r="D78" s="243">
        <v>0</v>
      </c>
      <c r="E78" s="243">
        <v>3910.4112442143</v>
      </c>
      <c r="F78" s="243">
        <v>618.0299399999999</v>
      </c>
      <c r="G78" s="243">
        <v>-4122.869063203</v>
      </c>
      <c r="H78" s="243">
        <v>-547.3992635999999</v>
      </c>
      <c r="I78" s="243"/>
      <c r="J78" s="243"/>
      <c r="K78" s="243"/>
      <c r="L78" s="243"/>
    </row>
    <row r="79" spans="1:12" ht="13.5">
      <c r="A79" s="61" t="s">
        <v>393</v>
      </c>
      <c r="B79" s="61" t="s">
        <v>390</v>
      </c>
      <c r="C79" s="243">
        <v>389.721382417258</v>
      </c>
      <c r="D79" s="243">
        <v>236.493038911929</v>
      </c>
      <c r="E79" s="243">
        <v>382.39317725430203</v>
      </c>
      <c r="F79" s="243">
        <v>40.8998452856012</v>
      </c>
      <c r="G79" s="243">
        <v>-140.2767331923</v>
      </c>
      <c r="H79" s="243">
        <v>-30.701388832299997</v>
      </c>
      <c r="I79" s="243"/>
      <c r="J79" s="243"/>
      <c r="K79" s="243"/>
      <c r="L79" s="243"/>
    </row>
    <row r="80" spans="1:12" ht="13.5">
      <c r="A80" s="61" t="s">
        <v>394</v>
      </c>
      <c r="B80" s="61" t="s">
        <v>391</v>
      </c>
      <c r="C80" s="243">
        <v>5.46241230748603</v>
      </c>
      <c r="D80" s="243">
        <v>4.019451192230649</v>
      </c>
      <c r="E80" s="243">
        <v>5.998814258725</v>
      </c>
      <c r="F80" s="243">
        <v>1.1488909028923</v>
      </c>
      <c r="G80" s="243">
        <v>-6.81259749934871</v>
      </c>
      <c r="H80" s="243">
        <v>-10.3528634514592</v>
      </c>
      <c r="I80" s="243"/>
      <c r="J80" s="243"/>
      <c r="K80" s="243"/>
      <c r="L80" s="243"/>
    </row>
    <row r="81" spans="1:12" ht="13.5">
      <c r="A81" s="61" t="s">
        <v>321</v>
      </c>
      <c r="B81" s="61" t="s">
        <v>322</v>
      </c>
      <c r="C81" s="242">
        <v>33.7692127742967</v>
      </c>
      <c r="D81" s="242">
        <v>32.6845922661266</v>
      </c>
      <c r="E81" s="242">
        <v>28.634580050788998</v>
      </c>
      <c r="F81" s="242">
        <v>37.2815699672843</v>
      </c>
      <c r="G81" s="242">
        <v>42.7579731285172</v>
      </c>
      <c r="H81" s="242">
        <v>79.5136518910748</v>
      </c>
      <c r="I81" s="242"/>
      <c r="J81" s="242"/>
      <c r="K81" s="242"/>
      <c r="L81" s="242"/>
    </row>
    <row r="82" spans="1:12" ht="13.5">
      <c r="A82" s="61" t="s">
        <v>196</v>
      </c>
      <c r="B82" s="61" t="s">
        <v>336</v>
      </c>
      <c r="C82" s="61">
        <v>3.68603204143447</v>
      </c>
      <c r="D82" s="61">
        <v>2.7266962847100498</v>
      </c>
      <c r="E82" s="61">
        <v>51.890479881164396</v>
      </c>
      <c r="F82" s="55">
        <v>10.314088486193599</v>
      </c>
      <c r="G82" s="55">
        <v>-100.149299413156</v>
      </c>
      <c r="H82" s="55">
        <v>-334.47988960326</v>
      </c>
      <c r="I82" s="55"/>
      <c r="J82" s="55"/>
      <c r="K82" s="55"/>
      <c r="L82" s="55"/>
    </row>
    <row r="83" spans="1:12" ht="13.5">
      <c r="A83" s="61" t="s">
        <v>198</v>
      </c>
      <c r="B83" s="61" t="s">
        <v>122</v>
      </c>
      <c r="C83" s="61">
        <v>3235.7265666666</v>
      </c>
      <c r="D83" s="61">
        <v>2935.88</v>
      </c>
      <c r="E83" s="61">
        <v>2600.847</v>
      </c>
      <c r="F83" s="55">
        <v>1088.5</v>
      </c>
      <c r="G83" s="55">
        <v>1080.6</v>
      </c>
      <c r="H83" s="55">
        <v>0</v>
      </c>
      <c r="I83" s="55"/>
      <c r="J83" s="55"/>
      <c r="K83" s="55"/>
      <c r="L83" s="55"/>
    </row>
    <row r="84" spans="1:12" ht="13.5">
      <c r="A84" s="61"/>
      <c r="B84" s="61"/>
      <c r="C84" s="61"/>
      <c r="D84" s="61"/>
      <c r="E84" s="61"/>
      <c r="F84" s="55"/>
      <c r="G84" s="55"/>
      <c r="H84" s="55"/>
      <c r="I84" s="55"/>
      <c r="J84" s="55"/>
      <c r="K84" s="55"/>
      <c r="L84" s="55"/>
    </row>
    <row r="85" spans="1:12" s="77" customFormat="1" ht="13.5">
      <c r="A85" s="60" t="s">
        <v>256</v>
      </c>
      <c r="B85" s="60" t="s">
        <v>256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s="77" customFormat="1" ht="13.5">
      <c r="A86" s="61" t="s">
        <v>90</v>
      </c>
      <c r="B86" s="61" t="s">
        <v>89</v>
      </c>
      <c r="C86" s="62">
        <v>30175.8785386819</v>
      </c>
      <c r="D86" s="62">
        <v>30656.9541914242</v>
      </c>
      <c r="E86" s="62">
        <v>37535.3538969576</v>
      </c>
      <c r="F86" s="62">
        <v>41842.3764508752</v>
      </c>
      <c r="G86" s="62">
        <v>44378.649357896</v>
      </c>
      <c r="H86" s="62">
        <v>41403.2544757497</v>
      </c>
      <c r="I86" s="61"/>
      <c r="J86" s="61"/>
      <c r="K86" s="61"/>
      <c r="L86" s="61"/>
    </row>
    <row r="87" spans="1:12" s="77" customFormat="1" ht="13.5">
      <c r="A87" s="61" t="s">
        <v>293</v>
      </c>
      <c r="B87" s="61" t="s">
        <v>252</v>
      </c>
      <c r="C87" s="244">
        <v>1</v>
      </c>
      <c r="D87" s="244">
        <v>2</v>
      </c>
      <c r="E87" s="244">
        <v>19.57</v>
      </c>
      <c r="F87" s="244">
        <v>10.05336665</v>
      </c>
      <c r="G87" s="244">
        <v>1.09445787</v>
      </c>
      <c r="H87" s="244">
        <v>-0.62082421</v>
      </c>
      <c r="I87" s="245"/>
      <c r="J87" s="245"/>
      <c r="K87" s="245"/>
      <c r="L87" s="245"/>
    </row>
    <row r="88" spans="1:12" s="77" customFormat="1" ht="13.5">
      <c r="A88" s="61" t="s">
        <v>65</v>
      </c>
      <c r="B88" s="61" t="s">
        <v>13</v>
      </c>
      <c r="C88" s="62">
        <v>30972.0774208899</v>
      </c>
      <c r="D88" s="62">
        <v>29864.445830065102</v>
      </c>
      <c r="E88" s="62">
        <v>35057.828122245</v>
      </c>
      <c r="F88" s="62">
        <v>41057.9620494071</v>
      </c>
      <c r="G88" s="62">
        <v>44776.9720230663</v>
      </c>
      <c r="H88" s="62">
        <v>40031.9647198252</v>
      </c>
      <c r="I88" s="61"/>
      <c r="J88" s="61"/>
      <c r="K88" s="61"/>
      <c r="L88" s="61"/>
    </row>
    <row r="89" spans="1:12" s="77" customFormat="1" ht="13.5">
      <c r="A89" s="61" t="s">
        <v>294</v>
      </c>
      <c r="B89" s="61" t="s">
        <v>253</v>
      </c>
      <c r="C89" s="246">
        <v>0</v>
      </c>
      <c r="D89" s="246">
        <v>-2</v>
      </c>
      <c r="E89" s="246">
        <v>15.370000000000001</v>
      </c>
      <c r="F89" s="246">
        <v>15.37337694</v>
      </c>
      <c r="G89" s="246">
        <v>3.59557349</v>
      </c>
      <c r="H89" s="246">
        <v>-4.9420056599999995</v>
      </c>
      <c r="I89" s="245"/>
      <c r="J89" s="245"/>
      <c r="K89" s="245"/>
      <c r="L89" s="245"/>
    </row>
    <row r="90" spans="1:12" s="77" customFormat="1" ht="13.5">
      <c r="A90" s="61" t="s">
        <v>392</v>
      </c>
      <c r="B90" s="61" t="s">
        <v>389</v>
      </c>
      <c r="C90" s="247">
        <v>2566.6957118639</v>
      </c>
      <c r="D90" s="247">
        <v>3514.10049565311</v>
      </c>
      <c r="E90" s="247">
        <v>5864.1590427694</v>
      </c>
      <c r="F90" s="247">
        <v>7452.03691113728</v>
      </c>
      <c r="G90" s="247">
        <v>8602.241325059089</v>
      </c>
      <c r="H90" s="247">
        <v>7389.4950194586</v>
      </c>
      <c r="I90" s="61"/>
      <c r="J90" s="61"/>
      <c r="K90" s="61"/>
      <c r="L90" s="61"/>
    </row>
    <row r="91" spans="1:12" s="77" customFormat="1" ht="13.5">
      <c r="A91" s="61" t="s">
        <v>396</v>
      </c>
      <c r="B91" s="61" t="s">
        <v>395</v>
      </c>
      <c r="C91" s="248">
        <v>8.287128037891101</v>
      </c>
      <c r="D91" s="248">
        <v>11.7668364437401</v>
      </c>
      <c r="E91" s="248">
        <v>16.7271030661721</v>
      </c>
      <c r="F91" s="248">
        <v>18.1500409157422</v>
      </c>
      <c r="G91" s="248">
        <v>19.211306473845</v>
      </c>
      <c r="H91" s="248">
        <v>18.4589866402412</v>
      </c>
      <c r="I91" s="249"/>
      <c r="J91" s="249"/>
      <c r="K91" s="249"/>
      <c r="L91" s="249"/>
    </row>
    <row r="92" spans="1:12" s="77" customFormat="1" ht="13.5">
      <c r="A92" s="61" t="s">
        <v>241</v>
      </c>
      <c r="B92" s="61" t="s">
        <v>255</v>
      </c>
      <c r="C92" s="247">
        <v>-1065</v>
      </c>
      <c r="D92" s="247">
        <v>0</v>
      </c>
      <c r="E92" s="247">
        <v>0</v>
      </c>
      <c r="F92" s="247">
        <v>-90</v>
      </c>
      <c r="G92" s="247">
        <v>-308.5985074829</v>
      </c>
      <c r="H92" s="247">
        <v>-533.1067110314</v>
      </c>
      <c r="I92" s="61"/>
      <c r="J92" s="61"/>
      <c r="K92" s="61"/>
      <c r="L92" s="61"/>
    </row>
    <row r="93" spans="1:12" s="77" customFormat="1" ht="13.5">
      <c r="A93" s="61" t="s">
        <v>393</v>
      </c>
      <c r="B93" s="61" t="s">
        <v>390</v>
      </c>
      <c r="C93" s="247">
        <v>3631.6957118639098</v>
      </c>
      <c r="D93" s="247">
        <v>3514.10049565311</v>
      </c>
      <c r="E93" s="247">
        <v>5864.1590427694</v>
      </c>
      <c r="F93" s="247">
        <v>7542.03691113728</v>
      </c>
      <c r="G93" s="247">
        <v>8910.83983254199</v>
      </c>
      <c r="H93" s="247">
        <v>7922.601730490011</v>
      </c>
      <c r="I93" s="61"/>
      <c r="J93" s="61"/>
      <c r="K93" s="61"/>
      <c r="L93" s="61"/>
    </row>
    <row r="94" spans="1:12" s="77" customFormat="1" ht="13.5">
      <c r="A94" s="61" t="s">
        <v>394</v>
      </c>
      <c r="B94" s="61" t="s">
        <v>391</v>
      </c>
      <c r="C94" s="248">
        <v>11.7257091363669</v>
      </c>
      <c r="D94" s="248">
        <v>11.7668364437401</v>
      </c>
      <c r="E94" s="248">
        <v>16.7271030661721</v>
      </c>
      <c r="F94" s="248">
        <v>18.3692432226947</v>
      </c>
      <c r="G94" s="248">
        <v>19.900496683767898</v>
      </c>
      <c r="H94" s="248">
        <v>19.790689230315202</v>
      </c>
      <c r="I94" s="249"/>
      <c r="J94" s="249"/>
      <c r="K94" s="249"/>
      <c r="L94" s="249"/>
    </row>
    <row r="95" spans="1:12" s="77" customFormat="1" ht="13.5">
      <c r="A95" s="61" t="s">
        <v>321</v>
      </c>
      <c r="B95" s="61" t="s">
        <v>322</v>
      </c>
      <c r="C95" s="248">
        <v>31.7736181325773</v>
      </c>
      <c r="D95" s="248">
        <v>29.2856594574966</v>
      </c>
      <c r="E95" s="248">
        <v>23.4993230326462</v>
      </c>
      <c r="F95" s="248">
        <v>24.7656723238633</v>
      </c>
      <c r="G95" s="248">
        <v>26.3649613135707</v>
      </c>
      <c r="H95" s="248">
        <v>28.219330772582403</v>
      </c>
      <c r="I95" s="249"/>
      <c r="J95" s="249"/>
      <c r="K95" s="249"/>
      <c r="L95" s="249"/>
    </row>
    <row r="96" spans="1:12" s="77" customFormat="1" ht="13.5">
      <c r="A96" s="61" t="s">
        <v>196</v>
      </c>
      <c r="B96" s="61" t="s">
        <v>336</v>
      </c>
      <c r="C96" s="248">
        <v>13.045532520911499</v>
      </c>
      <c r="D96" s="248">
        <v>19.241505207708702</v>
      </c>
      <c r="E96" s="248">
        <v>32.817604302766</v>
      </c>
      <c r="F96" s="248">
        <v>33.9388869571142</v>
      </c>
      <c r="G96" s="248">
        <v>32.3406766709609</v>
      </c>
      <c r="H96" s="248">
        <v>27.9773999845498</v>
      </c>
      <c r="I96" s="249"/>
      <c r="J96" s="249"/>
      <c r="K96" s="249"/>
      <c r="L96" s="249"/>
    </row>
    <row r="97" spans="1:12" s="77" customFormat="1" ht="13.5">
      <c r="A97" s="61" t="s">
        <v>198</v>
      </c>
      <c r="B97" s="61" t="s">
        <v>122</v>
      </c>
      <c r="C97" s="247">
        <v>13433.2835427</v>
      </c>
      <c r="D97" s="247">
        <v>13063.2548452</v>
      </c>
      <c r="E97" s="247">
        <v>13971.3737811</v>
      </c>
      <c r="F97" s="247">
        <v>14384.7944393</v>
      </c>
      <c r="G97" s="247">
        <v>14229.1038005</v>
      </c>
      <c r="H97" s="247">
        <v>14177.5822375</v>
      </c>
      <c r="I97" s="61"/>
      <c r="J97" s="61"/>
      <c r="K97" s="61"/>
      <c r="L97" s="61"/>
    </row>
    <row r="98" spans="1:12" s="250" customFormat="1" ht="13.5">
      <c r="A98" s="238"/>
      <c r="B98" s="238"/>
      <c r="C98" s="238"/>
      <c r="D98" s="238"/>
      <c r="E98" s="238"/>
      <c r="F98" s="238"/>
      <c r="G98" s="238"/>
      <c r="H98" s="238"/>
      <c r="I98" s="238"/>
      <c r="J98" s="61"/>
      <c r="K98" s="61"/>
      <c r="L98" s="61"/>
    </row>
    <row r="99" spans="1:12" ht="13.5">
      <c r="A99" s="68"/>
      <c r="B99" s="68"/>
      <c r="C99" s="55"/>
      <c r="D99" s="55"/>
      <c r="E99" s="55"/>
      <c r="F99" s="55"/>
      <c r="G99" s="242"/>
      <c r="H99" s="242"/>
      <c r="I99" s="242"/>
      <c r="J99" s="242"/>
      <c r="K99" s="242"/>
      <c r="L99" s="242"/>
    </row>
    <row r="100" spans="1:12" ht="13.5">
      <c r="A100" s="68"/>
      <c r="B100" s="68"/>
      <c r="C100" s="55"/>
      <c r="D100" s="55"/>
      <c r="E100" s="55"/>
      <c r="F100" s="55"/>
      <c r="G100" s="242"/>
      <c r="H100" s="242"/>
      <c r="I100" s="242"/>
      <c r="J100" s="242"/>
      <c r="K100" s="242"/>
      <c r="L100" s="242"/>
    </row>
    <row r="101" spans="1:12" ht="13.5">
      <c r="A101" s="68"/>
      <c r="B101" s="68"/>
      <c r="C101" s="55"/>
      <c r="D101" s="55"/>
      <c r="E101" s="55"/>
      <c r="F101" s="55"/>
      <c r="G101" s="243"/>
      <c r="H101" s="243"/>
      <c r="I101" s="243"/>
      <c r="J101" s="243"/>
      <c r="K101" s="243"/>
      <c r="L101" s="243"/>
    </row>
    <row r="102" spans="1:12" ht="13.5">
      <c r="A102" s="68"/>
      <c r="B102" s="68"/>
      <c r="C102" s="55"/>
      <c r="D102" s="55"/>
      <c r="E102" s="55"/>
      <c r="F102" s="55"/>
      <c r="G102" s="243"/>
      <c r="H102" s="243"/>
      <c r="I102" s="243"/>
      <c r="J102" s="243"/>
      <c r="K102" s="243"/>
      <c r="L102" s="243"/>
    </row>
    <row r="103" spans="1:12" ht="13.5">
      <c r="A103" s="68"/>
      <c r="B103" s="68"/>
      <c r="C103" s="55"/>
      <c r="D103" s="55"/>
      <c r="E103" s="55"/>
      <c r="F103" s="55"/>
      <c r="G103" s="242"/>
      <c r="H103" s="242"/>
      <c r="I103" s="242"/>
      <c r="J103" s="242"/>
      <c r="K103" s="242"/>
      <c r="L103" s="242"/>
    </row>
  </sheetData>
  <sheetProtection/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75" r:id="rId2"/>
  <customProperties>
    <customPr name="EpmWorksheetKeyString_GUID" r:id="rId3"/>
    <customPr name="FPMExcelClientCellBasedFunctionStatus" r:id="rId4"/>
    <customPr name="FPMExcelClientRefreshTime" r:id="rId5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AR71"/>
  <sheetViews>
    <sheetView zoomScaleSheetLayoutView="110" zoomScalePageLayoutView="0" workbookViewId="0" topLeftCell="A1">
      <pane xSplit="2" ySplit="6" topLeftCell="C7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AQ19" sqref="AQ19"/>
    </sheetView>
  </sheetViews>
  <sheetFormatPr defaultColWidth="6.140625" defaultRowHeight="12.75" outlineLevelCol="2"/>
  <cols>
    <col min="1" max="1" width="69.421875" style="69" bestFit="1" customWidth="1"/>
    <col min="2" max="2" width="59.28125" style="69" bestFit="1" customWidth="1"/>
    <col min="3" max="3" width="8.140625" style="70" customWidth="1"/>
    <col min="4" max="4" width="7.28125" style="70" customWidth="1"/>
    <col min="5" max="5" width="6.8515625" style="70" customWidth="1"/>
    <col min="6" max="26" width="8.421875" style="70" customWidth="1"/>
    <col min="27" max="27" width="9.140625" style="70" hidden="1" customWidth="1" outlineLevel="2"/>
    <col min="28" max="28" width="9.8515625" style="70" customWidth="1" collapsed="1"/>
    <col min="29" max="29" width="9.140625" style="70" hidden="1" customWidth="1" outlineLevel="1"/>
    <col min="30" max="30" width="9.8515625" style="70" customWidth="1" collapsed="1"/>
    <col min="31" max="31" width="9.140625" style="70" hidden="1" customWidth="1" outlineLevel="1"/>
    <col min="32" max="32" width="9.8515625" style="70" customWidth="1" collapsed="1"/>
    <col min="33" max="33" width="9.140625" style="70" hidden="1" customWidth="1" outlineLevel="1"/>
    <col min="34" max="34" width="9.8515625" style="70" customWidth="1" collapsed="1"/>
    <col min="35" max="35" width="9.140625" style="70" customWidth="1"/>
    <col min="36" max="37" width="9.8515625" style="70" customWidth="1"/>
    <col min="38" max="42" width="11.421875" style="70" customWidth="1"/>
    <col min="43" max="43" width="11.421875" style="70" customWidth="1" collapsed="1"/>
    <col min="44" max="50" width="6.140625" style="70" customWidth="1"/>
    <col min="51" max="51" width="6.28125" style="70" bestFit="1" customWidth="1"/>
    <col min="52" max="16384" width="6.140625" style="70" customWidth="1"/>
  </cols>
  <sheetData>
    <row r="1" spans="1:43" s="80" customFormat="1" ht="16.5">
      <c r="A1" s="346" t="s">
        <v>57</v>
      </c>
      <c r="B1" s="346" t="s">
        <v>57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74"/>
      <c r="AC1" s="51"/>
      <c r="AD1" s="74"/>
      <c r="AE1" s="51"/>
      <c r="AF1" s="74"/>
      <c r="AG1" s="51"/>
      <c r="AH1" s="74"/>
      <c r="AI1" s="51"/>
      <c r="AJ1" s="51"/>
      <c r="AK1" s="51"/>
      <c r="AL1" s="51"/>
      <c r="AM1" s="51"/>
      <c r="AN1" s="51"/>
      <c r="AO1" s="51"/>
      <c r="AP1" s="51"/>
      <c r="AQ1" s="51"/>
    </row>
    <row r="2" spans="1:43" ht="13.5">
      <c r="A2" s="52"/>
      <c r="B2" s="53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86" t="s">
        <v>403</v>
      </c>
      <c r="AC2" s="55"/>
      <c r="AD2" s="86" t="s">
        <v>403</v>
      </c>
      <c r="AE2" s="55"/>
      <c r="AF2" s="86" t="s">
        <v>403</v>
      </c>
      <c r="AG2" s="55"/>
      <c r="AH2" s="86" t="s">
        <v>403</v>
      </c>
      <c r="AI2" s="55"/>
      <c r="AJ2" s="55"/>
      <c r="AK2" s="55"/>
      <c r="AL2" s="55"/>
      <c r="AM2" s="55"/>
      <c r="AN2" s="55"/>
      <c r="AO2" s="55"/>
      <c r="AP2" s="55"/>
      <c r="AQ2" s="55"/>
    </row>
    <row r="3" spans="1:43" ht="13.5">
      <c r="A3" s="56"/>
      <c r="B3" s="5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43" s="94" customFormat="1" ht="13.5">
      <c r="A4" s="57" t="s">
        <v>283</v>
      </c>
      <c r="B4" s="57" t="s">
        <v>284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 t="s">
        <v>365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1:43" s="94" customFormat="1" ht="13.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 t="s">
        <v>342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</row>
    <row r="6" spans="1:43" s="135" customFormat="1" ht="13.5">
      <c r="A6" s="58" t="s">
        <v>66</v>
      </c>
      <c r="B6" s="58" t="s">
        <v>59</v>
      </c>
      <c r="C6" s="201" t="s">
        <v>33</v>
      </c>
      <c r="D6" s="201" t="s">
        <v>34</v>
      </c>
      <c r="E6" s="201" t="s">
        <v>35</v>
      </c>
      <c r="F6" s="201" t="s">
        <v>38</v>
      </c>
      <c r="G6" s="201" t="s">
        <v>41</v>
      </c>
      <c r="H6" s="201" t="s">
        <v>42</v>
      </c>
      <c r="I6" s="201" t="s">
        <v>43</v>
      </c>
      <c r="J6" s="201" t="s">
        <v>45</v>
      </c>
      <c r="K6" s="201" t="s">
        <v>48</v>
      </c>
      <c r="L6" s="201" t="s">
        <v>49</v>
      </c>
      <c r="M6" s="201" t="s">
        <v>50</v>
      </c>
      <c r="N6" s="201" t="s">
        <v>54</v>
      </c>
      <c r="O6" s="201" t="s">
        <v>56</v>
      </c>
      <c r="P6" s="201" t="s">
        <v>325</v>
      </c>
      <c r="Q6" s="201" t="s">
        <v>326</v>
      </c>
      <c r="R6" s="201" t="s">
        <v>338</v>
      </c>
      <c r="S6" s="201" t="s">
        <v>346</v>
      </c>
      <c r="T6" s="201" t="s">
        <v>343</v>
      </c>
      <c r="U6" s="201" t="s">
        <v>344</v>
      </c>
      <c r="V6" s="201" t="s">
        <v>345</v>
      </c>
      <c r="W6" s="201" t="s">
        <v>350</v>
      </c>
      <c r="X6" s="201" t="s">
        <v>352</v>
      </c>
      <c r="Y6" s="201" t="s">
        <v>353</v>
      </c>
      <c r="Z6" s="201" t="s">
        <v>357</v>
      </c>
      <c r="AA6" s="90" t="s">
        <v>380</v>
      </c>
      <c r="AB6" s="90" t="s">
        <v>366</v>
      </c>
      <c r="AC6" s="90" t="s">
        <v>381</v>
      </c>
      <c r="AD6" s="90" t="s">
        <v>384</v>
      </c>
      <c r="AE6" s="90" t="s">
        <v>387</v>
      </c>
      <c r="AF6" s="90" t="s">
        <v>388</v>
      </c>
      <c r="AG6" s="90" t="s">
        <v>401</v>
      </c>
      <c r="AH6" s="90" t="s">
        <v>402</v>
      </c>
      <c r="AI6" s="90" t="s">
        <v>449</v>
      </c>
      <c r="AJ6" s="90" t="s">
        <v>456</v>
      </c>
      <c r="AK6" s="90" t="s">
        <v>464</v>
      </c>
      <c r="AL6" s="90" t="s">
        <v>481</v>
      </c>
      <c r="AM6" s="90" t="s">
        <v>482</v>
      </c>
      <c r="AN6" s="90" t="s">
        <v>484</v>
      </c>
      <c r="AO6" s="90" t="s">
        <v>485</v>
      </c>
      <c r="AP6" s="90" t="s">
        <v>492</v>
      </c>
      <c r="AQ6" s="303" t="s">
        <v>494</v>
      </c>
    </row>
    <row r="7" spans="1:43" s="94" customFormat="1" ht="13.5">
      <c r="A7" s="56" t="s">
        <v>90</v>
      </c>
      <c r="B7" s="56" t="s">
        <v>89</v>
      </c>
      <c r="C7" s="93">
        <v>22575</v>
      </c>
      <c r="D7" s="93">
        <v>21766</v>
      </c>
      <c r="E7" s="93">
        <v>19726</v>
      </c>
      <c r="F7" s="93">
        <v>19531</v>
      </c>
      <c r="G7" s="93">
        <v>20299</v>
      </c>
      <c r="H7" s="93">
        <v>19869</v>
      </c>
      <c r="I7" s="93">
        <v>19700</v>
      </c>
      <c r="J7" s="93">
        <v>21993</v>
      </c>
      <c r="K7" s="93">
        <v>24916</v>
      </c>
      <c r="L7" s="93">
        <v>24533</v>
      </c>
      <c r="M7" s="93">
        <v>21888</v>
      </c>
      <c r="N7" s="93">
        <v>24107</v>
      </c>
      <c r="O7" s="93">
        <v>25419</v>
      </c>
      <c r="P7" s="207">
        <v>27201</v>
      </c>
      <c r="Q7" s="207">
        <v>24192</v>
      </c>
      <c r="R7" s="207">
        <v>25627.4010962245</v>
      </c>
      <c r="S7" s="207">
        <v>27873.4860714735</v>
      </c>
      <c r="T7" s="207">
        <v>26031.149961817</v>
      </c>
      <c r="U7" s="207">
        <v>24992.1216633992</v>
      </c>
      <c r="V7" s="207">
        <v>25178.6663015412</v>
      </c>
      <c r="W7" s="207">
        <v>25355.7932804326</v>
      </c>
      <c r="X7" s="207">
        <v>18971.0977872484</v>
      </c>
      <c r="Y7" s="207">
        <v>19908.8693947331</v>
      </c>
      <c r="Z7" s="207">
        <v>22051.028706488</v>
      </c>
      <c r="AA7" s="207">
        <v>25846.7108715836</v>
      </c>
      <c r="AB7" s="207">
        <v>22205.9574764767</v>
      </c>
      <c r="AC7" s="207">
        <v>25856.8572936507</v>
      </c>
      <c r="AD7" s="207">
        <v>21816.2193474608</v>
      </c>
      <c r="AE7" s="207">
        <v>26292.4786902607</v>
      </c>
      <c r="AF7" s="207">
        <v>22870.098815226997</v>
      </c>
      <c r="AG7" s="207">
        <v>30902.3821741517</v>
      </c>
      <c r="AH7" s="207">
        <v>26772.244963238998</v>
      </c>
      <c r="AI7" s="207">
        <v>30473.821647564</v>
      </c>
      <c r="AJ7" s="207">
        <v>28740.1074037593</v>
      </c>
      <c r="AK7" s="207">
        <v>29231.4446234457</v>
      </c>
      <c r="AL7" s="207">
        <v>30750.975796453902</v>
      </c>
      <c r="AM7" s="207">
        <v>34362.78935124991</v>
      </c>
      <c r="AN7" s="207">
        <v>31659.5184427935</v>
      </c>
      <c r="AO7" s="207">
        <v>28927.016395650902</v>
      </c>
      <c r="AP7" s="207">
        <v>30061.52795025121</v>
      </c>
      <c r="AQ7" s="312">
        <v>31981.421765858868</v>
      </c>
    </row>
    <row r="8" spans="1:43" ht="13.5">
      <c r="A8" s="56" t="s">
        <v>65</v>
      </c>
      <c r="B8" s="56" t="s">
        <v>13</v>
      </c>
      <c r="C8" s="93">
        <v>21960</v>
      </c>
      <c r="D8" s="93">
        <v>22199</v>
      </c>
      <c r="E8" s="93">
        <v>20745</v>
      </c>
      <c r="F8" s="93">
        <v>20940</v>
      </c>
      <c r="G8" s="93">
        <v>19700</v>
      </c>
      <c r="H8" s="93">
        <v>20321</v>
      </c>
      <c r="I8" s="93">
        <v>19715</v>
      </c>
      <c r="J8" s="93">
        <v>21817</v>
      </c>
      <c r="K8" s="93">
        <v>21758</v>
      </c>
      <c r="L8" s="93">
        <v>23532</v>
      </c>
      <c r="M8" s="93">
        <v>21608</v>
      </c>
      <c r="N8" s="93">
        <v>23929</v>
      </c>
      <c r="O8" s="93">
        <v>23685</v>
      </c>
      <c r="P8" s="114">
        <v>26136</v>
      </c>
      <c r="Q8" s="114">
        <v>24283</v>
      </c>
      <c r="R8" s="114">
        <v>25967.635561300198</v>
      </c>
      <c r="S8" s="114">
        <v>25025.1786441379</v>
      </c>
      <c r="T8" s="114">
        <v>26467.0817193353</v>
      </c>
      <c r="U8" s="114">
        <v>25162.9734587115</v>
      </c>
      <c r="V8" s="114">
        <v>26583.0178971303</v>
      </c>
      <c r="W8" s="114">
        <v>23620.4602931871</v>
      </c>
      <c r="X8" s="114">
        <v>20230.3751184282</v>
      </c>
      <c r="Y8" s="114">
        <v>20145.298099926</v>
      </c>
      <c r="Z8" s="114">
        <v>22407.567560708103</v>
      </c>
      <c r="AA8" s="114">
        <v>21690.582018092202</v>
      </c>
      <c r="AB8" s="207">
        <v>18528.400749123903</v>
      </c>
      <c r="AC8" s="114">
        <v>23460.021551882</v>
      </c>
      <c r="AD8" s="207">
        <v>20136.162561341698</v>
      </c>
      <c r="AE8" s="114">
        <v>24826.246865733898</v>
      </c>
      <c r="AF8" s="207">
        <v>21724.79678907</v>
      </c>
      <c r="AG8" s="114">
        <v>29127.8536414016</v>
      </c>
      <c r="AH8" s="207">
        <v>25310.622806014002</v>
      </c>
      <c r="AI8" s="114">
        <v>24921.4409226289</v>
      </c>
      <c r="AJ8" s="114">
        <v>27049.823538541998</v>
      </c>
      <c r="AK8" s="114">
        <v>29266.5759934993</v>
      </c>
      <c r="AL8" s="114">
        <v>31094.0934604735</v>
      </c>
      <c r="AM8" s="114">
        <v>30968.0068556691</v>
      </c>
      <c r="AN8" s="114">
        <v>32243.1247845263</v>
      </c>
      <c r="AO8" s="114">
        <v>31476.0368255375</v>
      </c>
      <c r="AP8" s="114">
        <v>31815.692499822235</v>
      </c>
      <c r="AQ8" s="292">
        <v>29001.687803720386</v>
      </c>
    </row>
    <row r="9" spans="1:43" ht="13.5">
      <c r="A9" s="56" t="s">
        <v>14</v>
      </c>
      <c r="B9" s="56" t="s">
        <v>58</v>
      </c>
      <c r="C9" s="93">
        <v>-14621</v>
      </c>
      <c r="D9" s="93">
        <v>-13563</v>
      </c>
      <c r="E9" s="93">
        <v>-13226</v>
      </c>
      <c r="F9" s="93">
        <v>-13828</v>
      </c>
      <c r="G9" s="93">
        <v>-12086</v>
      </c>
      <c r="H9" s="93">
        <v>-12373</v>
      </c>
      <c r="I9" s="93">
        <v>-12193</v>
      </c>
      <c r="J9" s="93">
        <v>-13230</v>
      </c>
      <c r="K9" s="93">
        <v>-12854</v>
      </c>
      <c r="L9" s="93">
        <v>-14158</v>
      </c>
      <c r="M9" s="93">
        <v>-13007</v>
      </c>
      <c r="N9" s="93">
        <v>-14208</v>
      </c>
      <c r="O9" s="93">
        <v>-13969</v>
      </c>
      <c r="P9" s="114">
        <v>-14953</v>
      </c>
      <c r="Q9" s="114">
        <v>-14043</v>
      </c>
      <c r="R9" s="114">
        <v>-16128.755135848518</v>
      </c>
      <c r="S9" s="114">
        <v>-14573.8141769787</v>
      </c>
      <c r="T9" s="114">
        <v>-15367.919925533299</v>
      </c>
      <c r="U9" s="114">
        <v>-15516.857781775023</v>
      </c>
      <c r="V9" s="114">
        <v>-16203.4557301148</v>
      </c>
      <c r="W9" s="114">
        <v>-14433.987537749503</v>
      </c>
      <c r="X9" s="114">
        <v>-13633.753371390092</v>
      </c>
      <c r="Y9" s="114">
        <v>-12335.72048142282</v>
      </c>
      <c r="Z9" s="114">
        <v>-13763.718390159092</v>
      </c>
      <c r="AA9" s="114">
        <v>-12626.077521828904</v>
      </c>
      <c r="AB9" s="114">
        <v>-10299.124699202703</v>
      </c>
      <c r="AC9" s="114">
        <v>-13614.9627492913</v>
      </c>
      <c r="AD9" s="114">
        <v>-11186.281358679198</v>
      </c>
      <c r="AE9" s="114">
        <v>-14930.937474846358</v>
      </c>
      <c r="AF9" s="114">
        <v>-12620.9340797218</v>
      </c>
      <c r="AG9" s="114">
        <v>-17759.711283961402</v>
      </c>
      <c r="AH9" s="114">
        <v>-14888.590898711502</v>
      </c>
      <c r="AI9" s="114">
        <v>-14403.324735318698</v>
      </c>
      <c r="AJ9" s="114">
        <v>-16312.593482242197</v>
      </c>
      <c r="AK9" s="114">
        <v>-17668.408720201798</v>
      </c>
      <c r="AL9" s="114">
        <v>-18578.006429227404</v>
      </c>
      <c r="AM9" s="114">
        <v>-18043.1390438901</v>
      </c>
      <c r="AN9" s="114">
        <v>-19139.883131770497</v>
      </c>
      <c r="AO9" s="114">
        <v>-18552.167308623597</v>
      </c>
      <c r="AP9" s="114">
        <v>-18721.296915398103</v>
      </c>
      <c r="AQ9" s="292">
        <v>-18035.174876696423</v>
      </c>
    </row>
    <row r="10" spans="1:43" ht="13.5">
      <c r="A10" s="50" t="s">
        <v>15</v>
      </c>
      <c r="B10" s="50" t="s">
        <v>16</v>
      </c>
      <c r="C10" s="95">
        <v>7339</v>
      </c>
      <c r="D10" s="95">
        <v>8636</v>
      </c>
      <c r="E10" s="95">
        <v>7519</v>
      </c>
      <c r="F10" s="95">
        <v>7112</v>
      </c>
      <c r="G10" s="95">
        <v>7614</v>
      </c>
      <c r="H10" s="95">
        <v>7948</v>
      </c>
      <c r="I10" s="95">
        <v>7522</v>
      </c>
      <c r="J10" s="95">
        <v>8587</v>
      </c>
      <c r="K10" s="95">
        <v>8904</v>
      </c>
      <c r="L10" s="95">
        <v>9374</v>
      </c>
      <c r="M10" s="95">
        <v>8601</v>
      </c>
      <c r="N10" s="95">
        <v>9721</v>
      </c>
      <c r="O10" s="95">
        <v>9716</v>
      </c>
      <c r="P10" s="207">
        <v>11183</v>
      </c>
      <c r="Q10" s="207">
        <v>10240</v>
      </c>
      <c r="R10" s="207">
        <v>9838.88042545168</v>
      </c>
      <c r="S10" s="207">
        <v>10451.364467159201</v>
      </c>
      <c r="T10" s="207">
        <v>11099.161793802</v>
      </c>
      <c r="U10" s="207">
        <v>9646.115676936479</v>
      </c>
      <c r="V10" s="207">
        <v>10379.5621670155</v>
      </c>
      <c r="W10" s="207">
        <v>9186.472755437599</v>
      </c>
      <c r="X10" s="207">
        <v>6596.62174703811</v>
      </c>
      <c r="Y10" s="207">
        <v>7809.57761850318</v>
      </c>
      <c r="Z10" s="207">
        <v>8643.84917054901</v>
      </c>
      <c r="AA10" s="207">
        <v>9064.504496263298</v>
      </c>
      <c r="AB10" s="207">
        <v>8229.2760499212</v>
      </c>
      <c r="AC10" s="207">
        <v>9845.0588025907</v>
      </c>
      <c r="AD10" s="207">
        <v>8949.8812026625</v>
      </c>
      <c r="AE10" s="207">
        <v>9895.30939088754</v>
      </c>
      <c r="AF10" s="207">
        <v>9103.8627093482</v>
      </c>
      <c r="AG10" s="207">
        <v>11368.1423574402</v>
      </c>
      <c r="AH10" s="207">
        <v>10422.0319073025</v>
      </c>
      <c r="AI10" s="207">
        <v>10518.116187310201</v>
      </c>
      <c r="AJ10" s="207">
        <v>10737.2300562998</v>
      </c>
      <c r="AK10" s="207">
        <v>11598.1672732975</v>
      </c>
      <c r="AL10" s="207">
        <v>12516.0870312461</v>
      </c>
      <c r="AM10" s="207">
        <v>12924.867811779</v>
      </c>
      <c r="AN10" s="207">
        <v>13103.2416527558</v>
      </c>
      <c r="AO10" s="207">
        <v>12923.869516913901</v>
      </c>
      <c r="AP10" s="207">
        <v>13094.395584424132</v>
      </c>
      <c r="AQ10" s="312">
        <v>10966.512927023965</v>
      </c>
    </row>
    <row r="11" spans="1:43" s="101" customFormat="1" ht="13.5">
      <c r="A11" s="97" t="s">
        <v>313</v>
      </c>
      <c r="B11" s="97" t="s">
        <v>314</v>
      </c>
      <c r="C11" s="98">
        <v>0.33419207269606</v>
      </c>
      <c r="D11" s="98">
        <v>0.389031004945149</v>
      </c>
      <c r="E11" s="98">
        <v>0.362432869938743</v>
      </c>
      <c r="F11" s="98">
        <v>0.339623648146367</v>
      </c>
      <c r="G11" s="98">
        <v>0.386484966101105</v>
      </c>
      <c r="H11" s="98">
        <v>0.391133308921917</v>
      </c>
      <c r="I11" s="98">
        <v>0.381534165839754</v>
      </c>
      <c r="J11" s="98">
        <v>0.393589638374718</v>
      </c>
      <c r="K11" s="98">
        <v>0.409225461374148</v>
      </c>
      <c r="L11" s="98">
        <v>0.398367043889939</v>
      </c>
      <c r="M11" s="98">
        <v>0.398054704700106</v>
      </c>
      <c r="N11" s="98">
        <v>0.406252208046099</v>
      </c>
      <c r="O11" s="98">
        <v>0.410206520544709</v>
      </c>
      <c r="P11" s="98">
        <v>0.427880705624773</v>
      </c>
      <c r="Q11" s="98">
        <v>0.421695760636507</v>
      </c>
      <c r="R11" s="65">
        <v>37.88901150520863</v>
      </c>
      <c r="S11" s="65">
        <v>41.76339604116038</v>
      </c>
      <c r="T11" s="65">
        <v>41.93572193376198</v>
      </c>
      <c r="U11" s="65">
        <v>38.33456206105468</v>
      </c>
      <c r="V11" s="65">
        <v>39.045838238464256</v>
      </c>
      <c r="W11" s="65">
        <v>38.89201413271049</v>
      </c>
      <c r="X11" s="65">
        <v>32.6075107773416</v>
      </c>
      <c r="Y11" s="65">
        <v>38.766254933362674</v>
      </c>
      <c r="Z11" s="65">
        <v>38.57558008976435</v>
      </c>
      <c r="AA11" s="65">
        <v>41.790047351899354</v>
      </c>
      <c r="AB11" s="224">
        <v>44.41438935473324</v>
      </c>
      <c r="AC11" s="65">
        <v>41.965258986733176</v>
      </c>
      <c r="AD11" s="224">
        <v>44.44680646274122</v>
      </c>
      <c r="AE11" s="65">
        <v>39.85825744988225</v>
      </c>
      <c r="AF11" s="224">
        <v>41.90539869136295</v>
      </c>
      <c r="AG11" s="65">
        <v>39.02842446750627</v>
      </c>
      <c r="AH11" s="224">
        <v>41.176513067968216</v>
      </c>
      <c r="AI11" s="65">
        <v>42.20508846163728</v>
      </c>
      <c r="AJ11" s="65">
        <v>39.69427024542632</v>
      </c>
      <c r="AK11" s="65">
        <v>39.62939592207058</v>
      </c>
      <c r="AL11" s="65">
        <v>40.25229758557336</v>
      </c>
      <c r="AM11" s="65">
        <v>41.73619526764259</v>
      </c>
      <c r="AN11" s="65">
        <v>40.63887027179244</v>
      </c>
      <c r="AO11" s="65">
        <v>41.05939254216515</v>
      </c>
      <c r="AP11" s="65">
        <v>41.15703464413762</v>
      </c>
      <c r="AQ11" s="318">
        <v>37.81336107485841</v>
      </c>
    </row>
    <row r="12" spans="1:43" s="101" customFormat="1" ht="13.5">
      <c r="A12" s="56" t="s">
        <v>91</v>
      </c>
      <c r="B12" s="56" t="s">
        <v>17</v>
      </c>
      <c r="C12" s="93">
        <v>-3506</v>
      </c>
      <c r="D12" s="114">
        <v>-3124</v>
      </c>
      <c r="E12" s="114">
        <v>-3005</v>
      </c>
      <c r="F12" s="114">
        <v>-3481</v>
      </c>
      <c r="G12" s="114">
        <v>-2873</v>
      </c>
      <c r="H12" s="114">
        <v>-3005</v>
      </c>
      <c r="I12" s="114">
        <v>-2882</v>
      </c>
      <c r="J12" s="114">
        <v>-3106</v>
      </c>
      <c r="K12" s="114">
        <v>-3125</v>
      </c>
      <c r="L12" s="114">
        <v>-3302</v>
      </c>
      <c r="M12" s="114">
        <v>-3187</v>
      </c>
      <c r="N12" s="114">
        <v>-3206</v>
      </c>
      <c r="O12" s="114">
        <v>-3231</v>
      </c>
      <c r="P12" s="225">
        <v>-3494</v>
      </c>
      <c r="Q12" s="225">
        <v>-3247</v>
      </c>
      <c r="R12" s="225">
        <v>-3404.0859197598</v>
      </c>
      <c r="S12" s="225">
        <v>-3419.2687169721003</v>
      </c>
      <c r="T12" s="225">
        <v>-3477.1101160946</v>
      </c>
      <c r="U12" s="225">
        <v>-3933.0927944453</v>
      </c>
      <c r="V12" s="225">
        <v>-4116.7171450544</v>
      </c>
      <c r="W12" s="225">
        <v>-3198.9488430725</v>
      </c>
      <c r="X12" s="225">
        <v>-2496.1584198988003</v>
      </c>
      <c r="Y12" s="225">
        <v>-2334.7804466692</v>
      </c>
      <c r="Z12" s="225">
        <v>-2680.4659884423904</v>
      </c>
      <c r="AA12" s="225">
        <v>-2644.0638792838</v>
      </c>
      <c r="AB12" s="114">
        <v>-2418.2126571791</v>
      </c>
      <c r="AC12" s="225">
        <v>-2865.2046374843</v>
      </c>
      <c r="AD12" s="114">
        <v>-2630.3265936791</v>
      </c>
      <c r="AE12" s="225">
        <v>-2869.5987945798</v>
      </c>
      <c r="AF12" s="114">
        <v>-2644.0561378958</v>
      </c>
      <c r="AG12" s="225">
        <v>-3262.8974402461</v>
      </c>
      <c r="AH12" s="114">
        <v>-2997.2097885055</v>
      </c>
      <c r="AI12" s="225">
        <v>-3238.4667797963</v>
      </c>
      <c r="AJ12" s="225">
        <v>-3782.0738887377</v>
      </c>
      <c r="AK12" s="225">
        <v>-3575.510545603</v>
      </c>
      <c r="AL12" s="225">
        <v>-4039.2001177194</v>
      </c>
      <c r="AM12" s="225">
        <v>-3828.1065358934</v>
      </c>
      <c r="AN12" s="225">
        <v>-4229.829685646</v>
      </c>
      <c r="AO12" s="225">
        <v>-3887.406640691</v>
      </c>
      <c r="AP12" s="225">
        <v>-3930.4762659714356</v>
      </c>
      <c r="AQ12" s="319">
        <v>-4202.060029341882</v>
      </c>
    </row>
    <row r="13" spans="1:43" ht="13.5">
      <c r="A13" s="56" t="s">
        <v>18</v>
      </c>
      <c r="B13" s="56" t="s">
        <v>19</v>
      </c>
      <c r="C13" s="93">
        <v>-1943</v>
      </c>
      <c r="D13" s="114">
        <v>-1788</v>
      </c>
      <c r="E13" s="114">
        <v>-1452</v>
      </c>
      <c r="F13" s="114">
        <v>-1894</v>
      </c>
      <c r="G13" s="114">
        <v>-1518</v>
      </c>
      <c r="H13" s="114">
        <v>-1519</v>
      </c>
      <c r="I13" s="114">
        <v>-1432</v>
      </c>
      <c r="J13" s="114">
        <v>-1371</v>
      </c>
      <c r="K13" s="114">
        <v>-1478</v>
      </c>
      <c r="L13" s="114">
        <v>-1534</v>
      </c>
      <c r="M13" s="114">
        <v>-1360</v>
      </c>
      <c r="N13" s="114">
        <v>-1579</v>
      </c>
      <c r="O13" s="114">
        <v>-1466</v>
      </c>
      <c r="P13" s="114">
        <v>-1687</v>
      </c>
      <c r="Q13" s="114">
        <v>-1380</v>
      </c>
      <c r="R13" s="114">
        <v>-1648.0973149548101</v>
      </c>
      <c r="S13" s="114">
        <v>-1626.0726621306</v>
      </c>
      <c r="T13" s="114">
        <v>-1601.4872155177</v>
      </c>
      <c r="U13" s="114">
        <v>-1833.7094896755</v>
      </c>
      <c r="V13" s="114">
        <v>-1581.9665311147999</v>
      </c>
      <c r="W13" s="114">
        <v>-1593.2772399657001</v>
      </c>
      <c r="X13" s="114">
        <v>-1373.6603308025</v>
      </c>
      <c r="Y13" s="114">
        <v>-1085.050881505</v>
      </c>
      <c r="Z13" s="114">
        <v>-1451.8790349213</v>
      </c>
      <c r="AA13" s="114">
        <v>-1423.1122949353999</v>
      </c>
      <c r="AB13" s="114">
        <v>-1194.7780938432</v>
      </c>
      <c r="AC13" s="114">
        <v>-1206.952091448</v>
      </c>
      <c r="AD13" s="114">
        <v>-964.2160724611</v>
      </c>
      <c r="AE13" s="114">
        <v>-1490.0113659500998</v>
      </c>
      <c r="AF13" s="114">
        <v>-1241.0183604045</v>
      </c>
      <c r="AG13" s="114">
        <v>-1949.1289264304</v>
      </c>
      <c r="AH13" s="114">
        <v>-1621.832917329</v>
      </c>
      <c r="AI13" s="114">
        <v>-1728.5895571176</v>
      </c>
      <c r="AJ13" s="114">
        <v>-2141.8238052027</v>
      </c>
      <c r="AK13" s="114">
        <v>-1853.3798789367002</v>
      </c>
      <c r="AL13" s="114">
        <v>-2193.9221869176004</v>
      </c>
      <c r="AM13" s="114">
        <v>-2090.7763225422</v>
      </c>
      <c r="AN13" s="114">
        <v>-2494.8846246693</v>
      </c>
      <c r="AO13" s="114">
        <v>-2120.386952083</v>
      </c>
      <c r="AP13" s="114">
        <v>-2088.279060589814</v>
      </c>
      <c r="AQ13" s="292">
        <v>-2721.881608736523</v>
      </c>
    </row>
    <row r="14" spans="1:43" ht="13.5">
      <c r="A14" s="56" t="s">
        <v>20</v>
      </c>
      <c r="B14" s="56" t="s">
        <v>21</v>
      </c>
      <c r="C14" s="114">
        <v>-756</v>
      </c>
      <c r="D14" s="114">
        <v>-719</v>
      </c>
      <c r="E14" s="114">
        <v>-622</v>
      </c>
      <c r="F14" s="114">
        <v>-904</v>
      </c>
      <c r="G14" s="114">
        <v>-703</v>
      </c>
      <c r="H14" s="114">
        <v>-798</v>
      </c>
      <c r="I14" s="114">
        <v>-674</v>
      </c>
      <c r="J14" s="114">
        <v>-900</v>
      </c>
      <c r="K14" s="114">
        <v>-748</v>
      </c>
      <c r="L14" s="114">
        <v>-809</v>
      </c>
      <c r="M14" s="114">
        <v>-700</v>
      </c>
      <c r="N14" s="114">
        <v>-906</v>
      </c>
      <c r="O14" s="114">
        <v>-833</v>
      </c>
      <c r="P14" s="114">
        <v>-927</v>
      </c>
      <c r="Q14" s="114">
        <v>-772</v>
      </c>
      <c r="R14" s="114">
        <v>-1003.2144034718</v>
      </c>
      <c r="S14" s="114">
        <v>-903.2077986042</v>
      </c>
      <c r="T14" s="114">
        <v>-973.4762334871</v>
      </c>
      <c r="U14" s="114">
        <v>-913.5774917640009</v>
      </c>
      <c r="V14" s="114">
        <v>-884.129285912299</v>
      </c>
      <c r="W14" s="114">
        <v>-915.4532837343</v>
      </c>
      <c r="X14" s="114">
        <v>-818.6563583508</v>
      </c>
      <c r="Y14" s="114">
        <v>-735.3095915046</v>
      </c>
      <c r="Z14" s="114">
        <v>-959.1492074031991</v>
      </c>
      <c r="AA14" s="114">
        <v>-841.4782623560001</v>
      </c>
      <c r="AB14" s="114">
        <v>-787.2385317214</v>
      </c>
      <c r="AC14" s="114">
        <v>-911.6264547378</v>
      </c>
      <c r="AD14" s="114">
        <v>-852.3434934958999</v>
      </c>
      <c r="AE14" s="114">
        <v>-863.0354608869991</v>
      </c>
      <c r="AF14" s="114">
        <v>-820.298777918</v>
      </c>
      <c r="AG14" s="114">
        <v>-1066.233812863</v>
      </c>
      <c r="AH14" s="114">
        <v>-1008.4480759211</v>
      </c>
      <c r="AI14" s="114">
        <v>-1006.7512991630999</v>
      </c>
      <c r="AJ14" s="114">
        <v>-1074.2256137003</v>
      </c>
      <c r="AK14" s="114">
        <v>-963.573312588499</v>
      </c>
      <c r="AL14" s="114">
        <v>-1140.8140878533</v>
      </c>
      <c r="AM14" s="114">
        <v>-1127.5681315595998</v>
      </c>
      <c r="AN14" s="114">
        <v>-1155.8889214478</v>
      </c>
      <c r="AO14" s="114">
        <v>-1048.4861149265</v>
      </c>
      <c r="AP14" s="114">
        <v>-1156.7337585557775</v>
      </c>
      <c r="AQ14" s="292">
        <v>-1436.6683066161427</v>
      </c>
    </row>
    <row r="15" spans="1:43" ht="13.5">
      <c r="A15" s="56" t="s">
        <v>92</v>
      </c>
      <c r="B15" s="56" t="s">
        <v>22</v>
      </c>
      <c r="C15" s="93">
        <v>64</v>
      </c>
      <c r="D15" s="93">
        <v>-27</v>
      </c>
      <c r="E15" s="93">
        <v>-115</v>
      </c>
      <c r="F15" s="93">
        <v>-63</v>
      </c>
      <c r="G15" s="93">
        <v>-107</v>
      </c>
      <c r="H15" s="93">
        <v>79</v>
      </c>
      <c r="I15" s="93">
        <v>89</v>
      </c>
      <c r="J15" s="93">
        <v>67</v>
      </c>
      <c r="K15" s="93">
        <v>-58</v>
      </c>
      <c r="L15" s="93">
        <v>-461</v>
      </c>
      <c r="M15" s="93">
        <v>-16</v>
      </c>
      <c r="N15" s="93">
        <v>3943</v>
      </c>
      <c r="O15" s="93">
        <v>85</v>
      </c>
      <c r="P15" s="114">
        <v>-32</v>
      </c>
      <c r="Q15" s="114">
        <v>364</v>
      </c>
      <c r="R15" s="114">
        <v>352.688127958899</v>
      </c>
      <c r="S15" s="114">
        <v>64.45665877459989</v>
      </c>
      <c r="T15" s="114">
        <v>31.3457405167008</v>
      </c>
      <c r="U15" s="114">
        <v>30.521425626200703</v>
      </c>
      <c r="V15" s="114">
        <v>-3052.2864638567003</v>
      </c>
      <c r="W15" s="114">
        <v>-716.5952859663</v>
      </c>
      <c r="X15" s="114">
        <v>-399.93487161129997</v>
      </c>
      <c r="Y15" s="114">
        <v>-195.557320844601</v>
      </c>
      <c r="Z15" s="114">
        <v>-65.7672285109009</v>
      </c>
      <c r="AA15" s="114">
        <v>100.4086474117003</v>
      </c>
      <c r="AB15" s="207">
        <v>91</v>
      </c>
      <c r="AC15" s="114">
        <v>-107.259336099001</v>
      </c>
      <c r="AD15" s="207">
        <v>-104</v>
      </c>
      <c r="AE15" s="114">
        <v>-192.39005219970002</v>
      </c>
      <c r="AF15" s="207">
        <v>-213</v>
      </c>
      <c r="AG15" s="114">
        <v>73.4930273529988</v>
      </c>
      <c r="AH15" s="207">
        <v>-24</v>
      </c>
      <c r="AI15" s="114">
        <v>187.1780018966</v>
      </c>
      <c r="AJ15" s="114">
        <v>-48.033412224099806</v>
      </c>
      <c r="AK15" s="114">
        <v>-196.002627435705</v>
      </c>
      <c r="AL15" s="114">
        <v>17.25279535650937</v>
      </c>
      <c r="AM15" s="114">
        <v>-285.8762456837</v>
      </c>
      <c r="AN15" s="114">
        <v>-90.40325902320069</v>
      </c>
      <c r="AO15" s="114">
        <v>-103.55094098289999</v>
      </c>
      <c r="AP15" s="114">
        <v>9.867498344872814</v>
      </c>
      <c r="AQ15" s="292">
        <v>-411.65734366616914</v>
      </c>
    </row>
    <row r="16" spans="1:43" ht="13.5">
      <c r="A16" s="50" t="s">
        <v>93</v>
      </c>
      <c r="B16" s="50" t="s">
        <v>23</v>
      </c>
      <c r="C16" s="95">
        <v>1198</v>
      </c>
      <c r="D16" s="95">
        <v>2978</v>
      </c>
      <c r="E16" s="95">
        <v>2325</v>
      </c>
      <c r="F16" s="95">
        <v>770</v>
      </c>
      <c r="G16" s="95">
        <v>2413</v>
      </c>
      <c r="H16" s="95">
        <v>2705</v>
      </c>
      <c r="I16" s="95">
        <v>2623</v>
      </c>
      <c r="J16" s="95">
        <v>3277</v>
      </c>
      <c r="K16" s="95">
        <v>3495</v>
      </c>
      <c r="L16" s="95">
        <v>3268</v>
      </c>
      <c r="M16" s="95">
        <v>3338</v>
      </c>
      <c r="N16" s="95">
        <v>7973</v>
      </c>
      <c r="O16" s="95">
        <v>4271</v>
      </c>
      <c r="P16" s="207">
        <v>5043</v>
      </c>
      <c r="Q16" s="207">
        <v>5205</v>
      </c>
      <c r="R16" s="207">
        <v>4136.17091522417</v>
      </c>
      <c r="S16" s="207">
        <v>4567.27194822691</v>
      </c>
      <c r="T16" s="207">
        <v>5078.43396921931</v>
      </c>
      <c r="U16" s="207">
        <v>2996.25732667789</v>
      </c>
      <c r="V16" s="207">
        <v>744.462741077287</v>
      </c>
      <c r="W16" s="207">
        <v>2762.1981026988</v>
      </c>
      <c r="X16" s="207">
        <v>1508.2117663747</v>
      </c>
      <c r="Y16" s="207">
        <v>3458.8793779797898</v>
      </c>
      <c r="Z16" s="207">
        <v>3486.58771127122</v>
      </c>
      <c r="AA16" s="207">
        <v>4256.2587070998</v>
      </c>
      <c r="AB16" s="207">
        <v>3919.8071753474</v>
      </c>
      <c r="AC16" s="207">
        <v>4754.016282821601</v>
      </c>
      <c r="AD16" s="207">
        <v>4398.76993937481</v>
      </c>
      <c r="AE16" s="207">
        <v>4480.273717270939</v>
      </c>
      <c r="AF16" s="207">
        <v>4185.45723071319</v>
      </c>
      <c r="AG16" s="207">
        <v>5163.3752052537</v>
      </c>
      <c r="AH16" s="207">
        <v>4770.9866251964995</v>
      </c>
      <c r="AI16" s="207">
        <v>4731.4865531298</v>
      </c>
      <c r="AJ16" s="207">
        <v>3691.0733364349703</v>
      </c>
      <c r="AK16" s="207">
        <v>5009.700908733589</v>
      </c>
      <c r="AL16" s="207">
        <v>5159.403434112311</v>
      </c>
      <c r="AM16" s="207">
        <v>5592.5405761001</v>
      </c>
      <c r="AN16" s="207">
        <v>5132.23516196951</v>
      </c>
      <c r="AO16" s="207">
        <v>5764.0388682305</v>
      </c>
      <c r="AP16" s="207">
        <v>5928.7579895159715</v>
      </c>
      <c r="AQ16" s="312">
        <v>2194.2456386632484</v>
      </c>
    </row>
    <row r="17" spans="1:43" ht="13.5">
      <c r="A17" s="97" t="s">
        <v>315</v>
      </c>
      <c r="B17" s="97" t="s">
        <v>316</v>
      </c>
      <c r="C17" s="226">
        <v>0.0545620196529366</v>
      </c>
      <c r="D17" s="226">
        <v>0.134135793762687</v>
      </c>
      <c r="E17" s="226">
        <v>0.112088837151827</v>
      </c>
      <c r="F17" s="226">
        <v>0.0367764434018965</v>
      </c>
      <c r="G17" s="226">
        <v>0.122470207685778</v>
      </c>
      <c r="H17" s="226">
        <v>0.133135424736672</v>
      </c>
      <c r="I17" s="226">
        <v>0.133035527023079</v>
      </c>
      <c r="J17" s="226">
        <v>0.15021637914645</v>
      </c>
      <c r="K17" s="226">
        <v>0.160612348168413</v>
      </c>
      <c r="L17" s="226">
        <v>0.13887053397271</v>
      </c>
      <c r="M17" s="226">
        <v>0.154468912957054</v>
      </c>
      <c r="N17" s="226">
        <v>0.33317069325544</v>
      </c>
      <c r="O17" s="226">
        <v>0.180323329532579</v>
      </c>
      <c r="P17" s="227">
        <v>0.192942920788394</v>
      </c>
      <c r="Q17" s="227">
        <v>0.214345449730877</v>
      </c>
      <c r="R17" s="65">
        <v>15.928176847137914</v>
      </c>
      <c r="S17" s="65">
        <v>18.250706670966302</v>
      </c>
      <c r="T17" s="65">
        <v>19.187736763246185</v>
      </c>
      <c r="U17" s="65">
        <v>11.907405663302386</v>
      </c>
      <c r="V17" s="65">
        <v>2.8005200310896736</v>
      </c>
      <c r="W17" s="65">
        <v>11.694090921231991</v>
      </c>
      <c r="X17" s="65">
        <v>7.45518438262098</v>
      </c>
      <c r="Y17" s="65">
        <v>17.16966093439191</v>
      </c>
      <c r="Z17" s="65">
        <v>15.559867003971403</v>
      </c>
      <c r="AA17" s="65">
        <v>19.622611802438666</v>
      </c>
      <c r="AB17" s="224">
        <v>21.155669225973238</v>
      </c>
      <c r="AC17" s="65">
        <v>20.264330415503075</v>
      </c>
      <c r="AD17" s="224">
        <v>21.845125286283515</v>
      </c>
      <c r="AE17" s="65">
        <v>18.046520448706158</v>
      </c>
      <c r="AF17" s="224">
        <v>19.265806126292254</v>
      </c>
      <c r="AG17" s="65">
        <v>17.726590049582672</v>
      </c>
      <c r="AH17" s="224">
        <v>18.84974013386536</v>
      </c>
      <c r="AI17" s="65">
        <v>18.98560587976904</v>
      </c>
      <c r="AJ17" s="65">
        <v>13.645461794513139</v>
      </c>
      <c r="AK17" s="65">
        <v>17.117482106025474</v>
      </c>
      <c r="AL17" s="65">
        <v>16.592872986218083</v>
      </c>
      <c r="AM17" s="65">
        <v>18.059091119957927</v>
      </c>
      <c r="AN17" s="65">
        <v>15.917300808364907</v>
      </c>
      <c r="AO17" s="65">
        <v>18.312467036999884</v>
      </c>
      <c r="AP17" s="65">
        <v>18.634697294579077</v>
      </c>
      <c r="AQ17" s="318">
        <v>7.565923933509025</v>
      </c>
    </row>
    <row r="18" spans="1:43" ht="13.5">
      <c r="A18" s="56" t="s">
        <v>241</v>
      </c>
      <c r="B18" s="56" t="s">
        <v>242</v>
      </c>
      <c r="C18" s="114">
        <v>-1778</v>
      </c>
      <c r="D18" s="114">
        <v>0</v>
      </c>
      <c r="E18" s="114">
        <v>0</v>
      </c>
      <c r="F18" s="114">
        <v>-1546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-450</v>
      </c>
      <c r="M18" s="114">
        <v>0</v>
      </c>
      <c r="N18" s="114">
        <v>3911</v>
      </c>
      <c r="O18" s="114">
        <v>0</v>
      </c>
      <c r="P18" s="114">
        <v>-24</v>
      </c>
      <c r="Q18" s="114">
        <v>618</v>
      </c>
      <c r="R18" s="136">
        <v>529.1396484467999</v>
      </c>
      <c r="S18" s="55">
        <v>0</v>
      </c>
      <c r="T18" s="136">
        <v>-110.371618517</v>
      </c>
      <c r="U18" s="114">
        <v>1620.7737508727998</v>
      </c>
      <c r="V18" s="114">
        <v>2998.9318028071</v>
      </c>
      <c r="W18" s="114">
        <v>965.4893540669</v>
      </c>
      <c r="X18" s="114">
        <v>1024.6908354344</v>
      </c>
      <c r="Y18" s="114">
        <v>34.624704179099496</v>
      </c>
      <c r="Z18" s="114">
        <v>1017.9230697187</v>
      </c>
      <c r="AA18" s="114">
        <v>-86.08315570859999</v>
      </c>
      <c r="AB18" s="114">
        <v>60.7230366906</v>
      </c>
      <c r="AC18" s="114">
        <v>-284.78241705569997</v>
      </c>
      <c r="AD18" s="114">
        <v>305.7326890445</v>
      </c>
      <c r="AE18" s="114">
        <v>-109.00797418410001</v>
      </c>
      <c r="AF18" s="114">
        <v>-67.47173017959989</v>
      </c>
      <c r="AG18" s="114">
        <v>-57.6586543534001</v>
      </c>
      <c r="AH18" s="114">
        <v>-27.1383483174</v>
      </c>
      <c r="AI18" s="114">
        <v>141.963637606</v>
      </c>
      <c r="AJ18" s="114">
        <v>-991.8736759617001</v>
      </c>
      <c r="AK18" s="114">
        <v>-419.330331355493</v>
      </c>
      <c r="AL18" s="114">
        <v>-818.087507965716</v>
      </c>
      <c r="AM18" s="114">
        <v>-45.2433025029</v>
      </c>
      <c r="AN18" s="114">
        <v>-977.0886708741</v>
      </c>
      <c r="AO18" s="114">
        <v>-51.1374400589</v>
      </c>
      <c r="AP18" s="114">
        <v>190.94088481102153</v>
      </c>
      <c r="AQ18" s="292">
        <v>-2629.359522158381</v>
      </c>
    </row>
    <row r="19" spans="1:43" ht="13.5">
      <c r="A19" s="50" t="s">
        <v>114</v>
      </c>
      <c r="B19" s="50" t="s">
        <v>115</v>
      </c>
      <c r="C19" s="207">
        <v>2976</v>
      </c>
      <c r="D19" s="207">
        <v>2978</v>
      </c>
      <c r="E19" s="207">
        <v>2325</v>
      </c>
      <c r="F19" s="207">
        <v>2316</v>
      </c>
      <c r="G19" s="207">
        <v>2413</v>
      </c>
      <c r="H19" s="207">
        <v>2705</v>
      </c>
      <c r="I19" s="207">
        <v>2623</v>
      </c>
      <c r="J19" s="207">
        <v>3277</v>
      </c>
      <c r="K19" s="207">
        <v>3495</v>
      </c>
      <c r="L19" s="207">
        <v>3718</v>
      </c>
      <c r="M19" s="207">
        <v>3338</v>
      </c>
      <c r="N19" s="207">
        <v>4062</v>
      </c>
      <c r="O19" s="207">
        <v>4271</v>
      </c>
      <c r="P19" s="114">
        <v>5067</v>
      </c>
      <c r="Q19" s="114">
        <v>4587</v>
      </c>
      <c r="R19" s="114">
        <v>4665.31056367101</v>
      </c>
      <c r="S19" s="114">
        <v>4567.271948226899</v>
      </c>
      <c r="T19" s="114">
        <v>4968.0623507023</v>
      </c>
      <c r="U19" s="114">
        <v>4617.0310775507</v>
      </c>
      <c r="V19" s="114">
        <v>5066.16680488942</v>
      </c>
      <c r="W19" s="114">
        <v>3727.68745676569</v>
      </c>
      <c r="X19" s="114">
        <v>2837.34349476111</v>
      </c>
      <c r="Y19" s="114">
        <v>3493.50408215889</v>
      </c>
      <c r="Z19" s="114">
        <v>4504.51078098989</v>
      </c>
      <c r="AA19" s="114">
        <v>4170.17555139121</v>
      </c>
      <c r="AB19" s="114">
        <v>3859.0841386568</v>
      </c>
      <c r="AC19" s="114">
        <v>4469.2338657659</v>
      </c>
      <c r="AD19" s="114">
        <v>4093.0372503302897</v>
      </c>
      <c r="AE19" s="114">
        <v>4371.265743086859</v>
      </c>
      <c r="AF19" s="114">
        <v>4252.92896089279</v>
      </c>
      <c r="AG19" s="114">
        <v>5105.71655090028</v>
      </c>
      <c r="AH19" s="114">
        <v>4798.12531625549</v>
      </c>
      <c r="AI19" s="114">
        <v>4589.5229155238</v>
      </c>
      <c r="AJ19" s="114">
        <v>4682.94701239667</v>
      </c>
      <c r="AK19" s="114">
        <v>5429.0312400890825</v>
      </c>
      <c r="AL19" s="114">
        <v>5977.490942078027</v>
      </c>
      <c r="AM19" s="114">
        <v>5637.783878603001</v>
      </c>
      <c r="AN19" s="114">
        <v>6109.32383284361</v>
      </c>
      <c r="AO19" s="114">
        <v>5815.1763082894</v>
      </c>
      <c r="AP19" s="114">
        <v>5737.81710470495</v>
      </c>
      <c r="AQ19" s="292">
        <v>4823.605160821629</v>
      </c>
    </row>
    <row r="20" spans="1:43" ht="13.5">
      <c r="A20" s="97" t="s">
        <v>297</v>
      </c>
      <c r="B20" s="97" t="s">
        <v>298</v>
      </c>
      <c r="C20" s="226">
        <v>0.135527269020059</v>
      </c>
      <c r="D20" s="226">
        <v>0.134135793762688</v>
      </c>
      <c r="E20" s="226">
        <v>0.112088837151827</v>
      </c>
      <c r="F20" s="226">
        <v>0.110579856806427</v>
      </c>
      <c r="G20" s="226">
        <v>0.122470207685777</v>
      </c>
      <c r="H20" s="226">
        <v>0.133135424736673</v>
      </c>
      <c r="I20" s="226">
        <v>0.133035527023079</v>
      </c>
      <c r="J20" s="226">
        <v>0.150216379146449</v>
      </c>
      <c r="K20" s="226">
        <v>0.160612348168413</v>
      </c>
      <c r="L20" s="226">
        <v>0.157993280032301</v>
      </c>
      <c r="M20" s="226">
        <v>0.154468912957053</v>
      </c>
      <c r="N20" s="226">
        <v>0.169755188005097</v>
      </c>
      <c r="O20" s="226">
        <v>0.180323329532579</v>
      </c>
      <c r="P20" s="227">
        <v>0.193872659429953</v>
      </c>
      <c r="Q20" s="227">
        <v>0.188893793942726</v>
      </c>
      <c r="R20" s="65">
        <v>17.96586582809166</v>
      </c>
      <c r="S20" s="65">
        <v>18.25070667096626</v>
      </c>
      <c r="T20" s="65">
        <v>18.770722074254696</v>
      </c>
      <c r="U20" s="65">
        <v>18.348511494981008</v>
      </c>
      <c r="V20" s="65">
        <v>19.05790691069852</v>
      </c>
      <c r="W20" s="65">
        <v>15.781603789663976</v>
      </c>
      <c r="X20" s="65">
        <v>14.025165021169203</v>
      </c>
      <c r="Y20" s="65">
        <v>17.34153580071234</v>
      </c>
      <c r="Z20" s="65">
        <v>20.102631705944717</v>
      </c>
      <c r="AA20" s="65">
        <v>19.22574298796063</v>
      </c>
      <c r="AB20" s="224">
        <v>20.82793971756722</v>
      </c>
      <c r="AC20" s="65">
        <v>19.050425234615233</v>
      </c>
      <c r="AD20" s="224">
        <v>20.32679880221212</v>
      </c>
      <c r="AE20" s="65">
        <v>17.60743686602199</v>
      </c>
      <c r="AF20" s="224">
        <v>19.576380861856848</v>
      </c>
      <c r="AG20" s="65">
        <v>17.528639815887917</v>
      </c>
      <c r="AH20" s="224">
        <v>18.956962667530323</v>
      </c>
      <c r="AI20" s="65">
        <v>21.82995169271662</v>
      </c>
      <c r="AJ20" s="65">
        <v>17.722836782117838</v>
      </c>
      <c r="AK20" s="65">
        <v>18.550278110069932</v>
      </c>
      <c r="AL20" s="65">
        <v>19.22387912571419</v>
      </c>
      <c r="AM20" s="65">
        <v>18.205188034472844</v>
      </c>
      <c r="AN20" s="65">
        <v>18.947679152287115</v>
      </c>
      <c r="AO20" s="65">
        <v>18.47493170922765</v>
      </c>
      <c r="AP20" s="65">
        <v>18.034550417964372</v>
      </c>
      <c r="AQ20" s="318">
        <v>16.632153250759597</v>
      </c>
    </row>
    <row r="21" spans="1:43" ht="13.5">
      <c r="A21" s="103" t="s">
        <v>94</v>
      </c>
      <c r="B21" s="103" t="s">
        <v>87</v>
      </c>
      <c r="C21" s="114">
        <v>63</v>
      </c>
      <c r="D21" s="114">
        <v>8</v>
      </c>
      <c r="E21" s="114">
        <v>54</v>
      </c>
      <c r="F21" s="114">
        <v>47</v>
      </c>
      <c r="G21" s="114">
        <v>67</v>
      </c>
      <c r="H21" s="114">
        <v>45</v>
      </c>
      <c r="I21" s="114">
        <v>30</v>
      </c>
      <c r="J21" s="114">
        <v>49</v>
      </c>
      <c r="K21" s="114">
        <v>49</v>
      </c>
      <c r="L21" s="114">
        <v>49</v>
      </c>
      <c r="M21" s="114">
        <v>60</v>
      </c>
      <c r="N21" s="114">
        <v>223</v>
      </c>
      <c r="O21" s="114">
        <v>91</v>
      </c>
      <c r="P21" s="114">
        <v>62</v>
      </c>
      <c r="Q21" s="114">
        <v>48</v>
      </c>
      <c r="R21" s="114">
        <v>172.6910977441</v>
      </c>
      <c r="S21" s="114">
        <v>137.0519303382</v>
      </c>
      <c r="T21" s="114">
        <v>100.9962080251</v>
      </c>
      <c r="U21" s="114">
        <v>110.20238534389999</v>
      </c>
      <c r="V21" s="114">
        <v>143.6765692422</v>
      </c>
      <c r="W21" s="114">
        <v>103.9982563104</v>
      </c>
      <c r="X21" s="114">
        <v>83.4893061325</v>
      </c>
      <c r="Y21" s="114">
        <v>686.4566271107</v>
      </c>
      <c r="Z21" s="114">
        <v>119.5394963417</v>
      </c>
      <c r="AA21" s="114">
        <v>99.9802879322</v>
      </c>
      <c r="AB21" s="207">
        <v>72</v>
      </c>
      <c r="AC21" s="114">
        <v>163.91277739080002</v>
      </c>
      <c r="AD21" s="207">
        <v>38</v>
      </c>
      <c r="AE21" s="114">
        <v>228.5428202169</v>
      </c>
      <c r="AF21" s="207">
        <v>214</v>
      </c>
      <c r="AG21" s="114">
        <v>384.3805769442</v>
      </c>
      <c r="AH21" s="207">
        <v>262</v>
      </c>
      <c r="AI21" s="114">
        <v>128.9862171051</v>
      </c>
      <c r="AJ21" s="114">
        <v>238.7127395038</v>
      </c>
      <c r="AK21" s="114">
        <v>215.6433814304</v>
      </c>
      <c r="AL21" s="114">
        <v>353.04618808920003</v>
      </c>
      <c r="AM21" s="114">
        <v>160.7043601805</v>
      </c>
      <c r="AN21" s="114">
        <v>333.59611747509996</v>
      </c>
      <c r="AO21" s="114">
        <v>149.98492139840002</v>
      </c>
      <c r="AP21" s="114">
        <v>162.4729388106894</v>
      </c>
      <c r="AQ21" s="292">
        <v>175.5698602092817</v>
      </c>
    </row>
    <row r="22" spans="1:43" ht="13.5">
      <c r="A22" s="103" t="s">
        <v>95</v>
      </c>
      <c r="B22" s="103" t="s">
        <v>88</v>
      </c>
      <c r="C22" s="114">
        <v>-542</v>
      </c>
      <c r="D22" s="114">
        <v>-534</v>
      </c>
      <c r="E22" s="114">
        <v>-508</v>
      </c>
      <c r="F22" s="114">
        <v>-552</v>
      </c>
      <c r="G22" s="114">
        <v>-484</v>
      </c>
      <c r="H22" s="114">
        <v>-463</v>
      </c>
      <c r="I22" s="114">
        <v>-430</v>
      </c>
      <c r="J22" s="114">
        <v>-466</v>
      </c>
      <c r="K22" s="114">
        <v>-437</v>
      </c>
      <c r="L22" s="114">
        <v>-274</v>
      </c>
      <c r="M22" s="114">
        <v>-253</v>
      </c>
      <c r="N22" s="114">
        <v>-497</v>
      </c>
      <c r="O22" s="114">
        <v>-344</v>
      </c>
      <c r="P22" s="114">
        <v>-328</v>
      </c>
      <c r="Q22" s="114">
        <v>-188</v>
      </c>
      <c r="R22" s="114">
        <v>-308.8949926075</v>
      </c>
      <c r="S22" s="114">
        <v>-515.3623555664</v>
      </c>
      <c r="T22" s="114">
        <v>-487.68676459710105</v>
      </c>
      <c r="U22" s="114">
        <v>-308.307152484199</v>
      </c>
      <c r="V22" s="114">
        <v>-417.47710484650105</v>
      </c>
      <c r="W22" s="114">
        <v>-520.2612634483</v>
      </c>
      <c r="X22" s="114">
        <v>-63.2483206135987</v>
      </c>
      <c r="Y22" s="114">
        <v>-156.961611019302</v>
      </c>
      <c r="Z22" s="114">
        <v>-199.275584390799</v>
      </c>
      <c r="AA22" s="114">
        <v>-370.64972680280005</v>
      </c>
      <c r="AB22" s="207">
        <v>-338</v>
      </c>
      <c r="AC22" s="114">
        <v>-261.0612351209</v>
      </c>
      <c r="AD22" s="207">
        <v>-167</v>
      </c>
      <c r="AE22" s="114">
        <v>-162.96117497099902</v>
      </c>
      <c r="AF22" s="207">
        <v>-253</v>
      </c>
      <c r="AG22" s="114">
        <v>-276.0174134394</v>
      </c>
      <c r="AH22" s="207">
        <v>-285</v>
      </c>
      <c r="AI22" s="114">
        <v>-428.13381103669997</v>
      </c>
      <c r="AJ22" s="114">
        <v>-220.73370651719998</v>
      </c>
      <c r="AK22" s="114">
        <v>-398.2497789253</v>
      </c>
      <c r="AL22" s="114">
        <v>-743.1101161350009</v>
      </c>
      <c r="AM22" s="114">
        <v>-689.7803040567</v>
      </c>
      <c r="AN22" s="114">
        <v>-1037.614388603</v>
      </c>
      <c r="AO22" s="114">
        <v>-909.5524253209</v>
      </c>
      <c r="AP22" s="114">
        <v>-792.9614525699766</v>
      </c>
      <c r="AQ22" s="292">
        <v>-681.8490387424982</v>
      </c>
    </row>
    <row r="23" spans="1:43" ht="13.5">
      <c r="A23" s="50" t="s">
        <v>96</v>
      </c>
      <c r="B23" s="50" t="s">
        <v>67</v>
      </c>
      <c r="C23" s="207">
        <v>-479</v>
      </c>
      <c r="D23" s="207">
        <v>-526</v>
      </c>
      <c r="E23" s="207">
        <v>-454</v>
      </c>
      <c r="F23" s="207">
        <v>-505</v>
      </c>
      <c r="G23" s="207">
        <v>-417</v>
      </c>
      <c r="H23" s="207">
        <v>-418</v>
      </c>
      <c r="I23" s="207">
        <v>-400</v>
      </c>
      <c r="J23" s="207">
        <v>-417</v>
      </c>
      <c r="K23" s="207">
        <v>-388</v>
      </c>
      <c r="L23" s="207">
        <v>-225</v>
      </c>
      <c r="M23" s="207">
        <v>-193</v>
      </c>
      <c r="N23" s="207">
        <v>-274</v>
      </c>
      <c r="O23" s="207">
        <v>-253</v>
      </c>
      <c r="P23" s="114">
        <v>-266</v>
      </c>
      <c r="Q23" s="114">
        <v>-140</v>
      </c>
      <c r="R23" s="114">
        <v>-136.2038948634</v>
      </c>
      <c r="S23" s="114">
        <v>-378.31042522819996</v>
      </c>
      <c r="T23" s="114">
        <v>-386.690556572</v>
      </c>
      <c r="U23" s="114">
        <v>-198.104767140299</v>
      </c>
      <c r="V23" s="114">
        <v>-273.80053560430105</v>
      </c>
      <c r="W23" s="114">
        <v>-416.2630071379</v>
      </c>
      <c r="X23" s="114">
        <v>20.2409855189011</v>
      </c>
      <c r="Y23" s="114">
        <v>529.4950160913979</v>
      </c>
      <c r="Z23" s="114">
        <v>-79.7360880490989</v>
      </c>
      <c r="AA23" s="114">
        <v>-270.6694388706</v>
      </c>
      <c r="AB23" s="207">
        <v>-267</v>
      </c>
      <c r="AC23" s="114">
        <v>-97.1484577301002</v>
      </c>
      <c r="AD23" s="207">
        <v>-128</v>
      </c>
      <c r="AE23" s="114">
        <v>65.58164524590121</v>
      </c>
      <c r="AF23" s="207">
        <v>-39</v>
      </c>
      <c r="AG23" s="114">
        <v>108.3631635048</v>
      </c>
      <c r="AH23" s="207">
        <v>-23</v>
      </c>
      <c r="AI23" s="207">
        <v>-299.1475939316</v>
      </c>
      <c r="AJ23" s="207">
        <v>17.9790329866005</v>
      </c>
      <c r="AK23" s="207">
        <v>-182.60639749490002</v>
      </c>
      <c r="AL23" s="207">
        <v>-390.063928045801</v>
      </c>
      <c r="AM23" s="207">
        <v>-529.0759438762</v>
      </c>
      <c r="AN23" s="207">
        <v>-704.0182711279</v>
      </c>
      <c r="AO23" s="207">
        <v>-759.5675039224999</v>
      </c>
      <c r="AP23" s="207">
        <v>-630.4885137592871</v>
      </c>
      <c r="AQ23" s="312">
        <v>-506.27917853321645</v>
      </c>
    </row>
    <row r="24" spans="1:43" ht="13.5">
      <c r="A24" s="50" t="s">
        <v>419</v>
      </c>
      <c r="B24" s="50" t="s">
        <v>417</v>
      </c>
      <c r="C24" s="207">
        <v>720</v>
      </c>
      <c r="D24" s="207">
        <v>2452</v>
      </c>
      <c r="E24" s="207">
        <v>1871</v>
      </c>
      <c r="F24" s="207">
        <v>266</v>
      </c>
      <c r="G24" s="207">
        <v>1996</v>
      </c>
      <c r="H24" s="207">
        <v>2287</v>
      </c>
      <c r="I24" s="207">
        <v>2223</v>
      </c>
      <c r="J24" s="207">
        <v>2860</v>
      </c>
      <c r="K24" s="207">
        <v>3107</v>
      </c>
      <c r="L24" s="207">
        <v>3043</v>
      </c>
      <c r="M24" s="207">
        <v>3145</v>
      </c>
      <c r="N24" s="207">
        <v>7698</v>
      </c>
      <c r="O24" s="207">
        <v>4018</v>
      </c>
      <c r="P24" s="114">
        <v>4777</v>
      </c>
      <c r="Q24" s="114">
        <v>5065</v>
      </c>
      <c r="R24" s="114">
        <v>3999.9670203607598</v>
      </c>
      <c r="S24" s="114">
        <v>4188.96152299872</v>
      </c>
      <c r="T24" s="114">
        <v>4691.743412647301</v>
      </c>
      <c r="U24" s="114">
        <v>2798.1525595375997</v>
      </c>
      <c r="V24" s="114">
        <v>470.66220547298303</v>
      </c>
      <c r="W24" s="114">
        <v>2345.9350955608998</v>
      </c>
      <c r="X24" s="114">
        <v>1528.45275189362</v>
      </c>
      <c r="Y24" s="114">
        <v>3988.3743940711797</v>
      </c>
      <c r="Z24" s="114">
        <v>3406.85162322212</v>
      </c>
      <c r="AA24" s="114">
        <v>3985.5892682292</v>
      </c>
      <c r="AB24" s="207">
        <v>3652.8071753474</v>
      </c>
      <c r="AC24" s="114">
        <v>4656.8678250915</v>
      </c>
      <c r="AD24" s="207">
        <v>4270.76993937481</v>
      </c>
      <c r="AE24" s="114">
        <v>4545.85536251684</v>
      </c>
      <c r="AF24" s="207">
        <v>4146.45723071319</v>
      </c>
      <c r="AG24" s="114">
        <v>5271.73836875852</v>
      </c>
      <c r="AH24" s="207">
        <v>4747.9866251964995</v>
      </c>
      <c r="AI24" s="207">
        <v>4432.3389591981895</v>
      </c>
      <c r="AJ24" s="207">
        <v>3709.05236942156</v>
      </c>
      <c r="AK24" s="207">
        <v>4827.0945112387</v>
      </c>
      <c r="AL24" s="207">
        <v>4769.339506066511</v>
      </c>
      <c r="AM24" s="207">
        <v>5063.4646322239005</v>
      </c>
      <c r="AN24" s="207">
        <v>4428.21689084162</v>
      </c>
      <c r="AO24" s="207">
        <v>5004.47136430799</v>
      </c>
      <c r="AP24" s="207">
        <v>5298.269131489367</v>
      </c>
      <c r="AQ24" s="312">
        <v>1687.966457328689</v>
      </c>
    </row>
    <row r="25" spans="1:43" ht="13.5">
      <c r="A25" s="109" t="s">
        <v>317</v>
      </c>
      <c r="B25" s="97" t="s">
        <v>318</v>
      </c>
      <c r="C25" s="226">
        <v>0.03278688524590164</v>
      </c>
      <c r="D25" s="226">
        <v>0.11045542592008649</v>
      </c>
      <c r="E25" s="226">
        <v>0.09019040732706676</v>
      </c>
      <c r="F25" s="226">
        <v>0.012702960840496658</v>
      </c>
      <c r="G25" s="226">
        <v>0.10131979695431471</v>
      </c>
      <c r="H25" s="226">
        <v>0.11254367403178978</v>
      </c>
      <c r="I25" s="226">
        <v>0.11275678417448644</v>
      </c>
      <c r="J25" s="226">
        <v>0.13109043406517853</v>
      </c>
      <c r="K25" s="226">
        <v>0.142798051291479</v>
      </c>
      <c r="L25" s="226">
        <v>0.12931327553969063</v>
      </c>
      <c r="M25" s="226">
        <v>0.14554794520547945</v>
      </c>
      <c r="N25" s="226">
        <v>0.3217017008650591</v>
      </c>
      <c r="O25" s="226">
        <v>0.1696432341144184</v>
      </c>
      <c r="P25" s="227">
        <v>0.18277471686562596</v>
      </c>
      <c r="Q25" s="227">
        <v>0.20858213565045505</v>
      </c>
      <c r="R25" s="110">
        <v>15.403662805257277</v>
      </c>
      <c r="S25" s="110">
        <v>16.738987491623668</v>
      </c>
      <c r="T25" s="110">
        <v>17.72671223219819</v>
      </c>
      <c r="U25" s="110">
        <v>11.120118868817034</v>
      </c>
      <c r="V25" s="110">
        <v>1.7705371425258385</v>
      </c>
      <c r="W25" s="110">
        <v>9.931792464846854</v>
      </c>
      <c r="X25" s="110">
        <v>7.555236830489247</v>
      </c>
      <c r="Y25" s="110">
        <v>19.79804108277668</v>
      </c>
      <c r="Z25" s="110">
        <v>15.204022542795178</v>
      </c>
      <c r="AA25" s="110">
        <v>18.37474561496231</v>
      </c>
      <c r="AB25" s="228">
        <v>19.714638218412453</v>
      </c>
      <c r="AC25" s="110">
        <v>19.85022824805512</v>
      </c>
      <c r="AD25" s="228">
        <v>21.209453024450767</v>
      </c>
      <c r="AE25" s="110">
        <v>18.310682992487266</v>
      </c>
      <c r="AF25" s="228">
        <v>19.08628776127067</v>
      </c>
      <c r="AG25" s="110">
        <v>18.09861596278211</v>
      </c>
      <c r="AH25" s="228">
        <v>18.75886919727768</v>
      </c>
      <c r="AI25" s="110">
        <v>17.78524352969328</v>
      </c>
      <c r="AJ25" s="110">
        <v>13.71192815412163</v>
      </c>
      <c r="AK25" s="110">
        <v>16.493540318180354</v>
      </c>
      <c r="AL25" s="110">
        <v>15.338409888454368</v>
      </c>
      <c r="AM25" s="110">
        <v>16.35063133324309</v>
      </c>
      <c r="AN25" s="110">
        <v>13.73383293472459</v>
      </c>
      <c r="AO25" s="110">
        <v>15.899305849863874</v>
      </c>
      <c r="AP25" s="110">
        <v>16.653005844581163</v>
      </c>
      <c r="AQ25" s="320">
        <v>5.820235252350224</v>
      </c>
    </row>
    <row r="26" spans="1:43" ht="13.5">
      <c r="A26" s="68" t="s">
        <v>97</v>
      </c>
      <c r="B26" s="56" t="s">
        <v>68</v>
      </c>
      <c r="C26" s="114">
        <v>-153</v>
      </c>
      <c r="D26" s="114">
        <v>-649</v>
      </c>
      <c r="E26" s="114">
        <v>-620</v>
      </c>
      <c r="F26" s="114">
        <v>-444</v>
      </c>
      <c r="G26" s="114">
        <v>-541</v>
      </c>
      <c r="H26" s="114">
        <v>-616</v>
      </c>
      <c r="I26" s="114">
        <v>-612</v>
      </c>
      <c r="J26" s="114">
        <v>-760</v>
      </c>
      <c r="K26" s="114">
        <v>-836</v>
      </c>
      <c r="L26" s="114">
        <v>-861</v>
      </c>
      <c r="M26" s="114">
        <v>-804</v>
      </c>
      <c r="N26" s="114">
        <v>-1280</v>
      </c>
      <c r="O26" s="114">
        <v>-1065</v>
      </c>
      <c r="P26" s="114">
        <v>-1256</v>
      </c>
      <c r="Q26" s="114">
        <v>-1137</v>
      </c>
      <c r="R26" s="114">
        <v>-1187.518891763</v>
      </c>
      <c r="S26" s="114">
        <v>-1048.2163366939</v>
      </c>
      <c r="T26" s="114">
        <v>-1086.4575847823999</v>
      </c>
      <c r="U26" s="114">
        <v>-729.0055786339001</v>
      </c>
      <c r="V26" s="114">
        <v>-557.6214837361</v>
      </c>
      <c r="W26" s="114">
        <v>-511.077508964</v>
      </c>
      <c r="X26" s="114">
        <v>-430.04291426689997</v>
      </c>
      <c r="Y26" s="114">
        <v>-802.1854223726</v>
      </c>
      <c r="Z26" s="114">
        <v>-773.555547030301</v>
      </c>
      <c r="AA26" s="114">
        <v>-800.2617988205001</v>
      </c>
      <c r="AB26" s="207">
        <v>-768</v>
      </c>
      <c r="AC26" s="114">
        <v>-1142.5179247510998</v>
      </c>
      <c r="AD26" s="207">
        <v>-1111</v>
      </c>
      <c r="AE26" s="114">
        <v>-622.364703020399</v>
      </c>
      <c r="AF26" s="207">
        <v>-539</v>
      </c>
      <c r="AG26" s="114">
        <v>-1401.72462354471</v>
      </c>
      <c r="AH26" s="207">
        <v>-1313</v>
      </c>
      <c r="AI26" s="114">
        <v>-1037.0243236553</v>
      </c>
      <c r="AJ26" s="114">
        <v>-1081.5913416665999</v>
      </c>
      <c r="AK26" s="114">
        <v>-1430.6913428845999</v>
      </c>
      <c r="AL26" s="114">
        <v>-1334.6835580325</v>
      </c>
      <c r="AM26" s="114">
        <v>-1247.1974540283</v>
      </c>
      <c r="AN26" s="114">
        <v>-1102.1297219628998</v>
      </c>
      <c r="AO26" s="114">
        <v>-1104.2450773634</v>
      </c>
      <c r="AP26" s="114">
        <v>-1039.6684170297392</v>
      </c>
      <c r="AQ26" s="292">
        <v>-440.67088475677156</v>
      </c>
    </row>
    <row r="27" spans="1:43" ht="13.5">
      <c r="A27" s="50" t="s">
        <v>98</v>
      </c>
      <c r="B27" s="50" t="s">
        <v>69</v>
      </c>
      <c r="C27" s="207">
        <v>567</v>
      </c>
      <c r="D27" s="207">
        <v>1803</v>
      </c>
      <c r="E27" s="207">
        <v>1251</v>
      </c>
      <c r="F27" s="207">
        <v>-178</v>
      </c>
      <c r="G27" s="207">
        <v>1455</v>
      </c>
      <c r="H27" s="207">
        <v>1671</v>
      </c>
      <c r="I27" s="207">
        <v>1611</v>
      </c>
      <c r="J27" s="207">
        <v>2100</v>
      </c>
      <c r="K27" s="207">
        <v>2271</v>
      </c>
      <c r="L27" s="207">
        <v>2182</v>
      </c>
      <c r="M27" s="207">
        <v>2341</v>
      </c>
      <c r="N27" s="207">
        <v>6418</v>
      </c>
      <c r="O27" s="207">
        <v>2953</v>
      </c>
      <c r="P27" s="114">
        <v>3521</v>
      </c>
      <c r="Q27" s="114">
        <v>3928</v>
      </c>
      <c r="R27" s="114">
        <v>2812.4493605195803</v>
      </c>
      <c r="S27" s="114">
        <v>3140.74605869661</v>
      </c>
      <c r="T27" s="114">
        <v>3605.2847482417997</v>
      </c>
      <c r="U27" s="114">
        <v>2069.1472091721103</v>
      </c>
      <c r="V27" s="114">
        <v>-86.95869957749919</v>
      </c>
      <c r="W27" s="114">
        <v>1834.85679621169</v>
      </c>
      <c r="X27" s="114">
        <v>1098.41085013052</v>
      </c>
      <c r="Y27" s="114">
        <v>3186.1883164328797</v>
      </c>
      <c r="Z27" s="114">
        <v>2633.29508170902</v>
      </c>
      <c r="AA27" s="114">
        <v>3185.3264247466</v>
      </c>
      <c r="AB27" s="207">
        <v>2884.8071753474</v>
      </c>
      <c r="AC27" s="114">
        <v>3514.3509856823903</v>
      </c>
      <c r="AD27" s="207">
        <v>3158.76993937481</v>
      </c>
      <c r="AE27" s="114">
        <v>3923.49110630434</v>
      </c>
      <c r="AF27" s="207">
        <v>3607.4572307131903</v>
      </c>
      <c r="AG27" s="114">
        <v>3870.01266787411</v>
      </c>
      <c r="AH27" s="207">
        <v>3435.9866251964995</v>
      </c>
      <c r="AI27" s="114">
        <v>3395.31473002959</v>
      </c>
      <c r="AJ27" s="114">
        <v>2627.4608273262697</v>
      </c>
      <c r="AK27" s="114">
        <v>3396.40146764059</v>
      </c>
      <c r="AL27" s="114">
        <v>3434.65661534451</v>
      </c>
      <c r="AM27" s="114">
        <v>3816.2676920852</v>
      </c>
      <c r="AN27" s="114">
        <v>3326.08654346132</v>
      </c>
      <c r="AO27" s="114">
        <v>3900.2267435466897</v>
      </c>
      <c r="AP27" s="114">
        <v>4258.600714459629</v>
      </c>
      <c r="AQ27" s="292">
        <v>1247.2955725719175</v>
      </c>
    </row>
    <row r="28" spans="1:43" ht="13.5">
      <c r="A28" s="109" t="s">
        <v>319</v>
      </c>
      <c r="B28" s="97" t="s">
        <v>320</v>
      </c>
      <c r="C28" s="226">
        <v>0.025819672131147543</v>
      </c>
      <c r="D28" s="226">
        <v>0.08121987476913374</v>
      </c>
      <c r="E28" s="226">
        <v>0.06030368763557484</v>
      </c>
      <c r="F28" s="226">
        <v>-0.008500477554918815</v>
      </c>
      <c r="G28" s="226">
        <v>0.07385786802030457</v>
      </c>
      <c r="H28" s="226">
        <v>0.08223020520643669</v>
      </c>
      <c r="I28" s="226">
        <v>0.08171443063657113</v>
      </c>
      <c r="J28" s="226">
        <v>0.09625521382408214</v>
      </c>
      <c r="K28" s="226">
        <v>0.104375402150933</v>
      </c>
      <c r="L28" s="226">
        <v>0.09272480027197008</v>
      </c>
      <c r="M28" s="226">
        <v>0.10833950388744909</v>
      </c>
      <c r="N28" s="226">
        <v>0.2682101216097622</v>
      </c>
      <c r="O28" s="226">
        <v>0.12467806628667934</v>
      </c>
      <c r="P28" s="227">
        <v>0.13471839608203245</v>
      </c>
      <c r="Q28" s="227">
        <v>0.16175925544619693</v>
      </c>
      <c r="R28" s="229">
        <v>0.10830594698852748</v>
      </c>
      <c r="S28" s="110">
        <v>12.550344208760816</v>
      </c>
      <c r="T28" s="110">
        <v>13.621769058157968</v>
      </c>
      <c r="U28" s="110">
        <v>8.22298371282415</v>
      </c>
      <c r="V28" s="110">
        <v>-0.32712124678246784</v>
      </c>
      <c r="W28" s="110">
        <v>7.768082304225551</v>
      </c>
      <c r="X28" s="110">
        <v>5.429513015455449</v>
      </c>
      <c r="Y28" s="110">
        <v>15.816039557362437</v>
      </c>
      <c r="Z28" s="110">
        <v>11.751811411813078</v>
      </c>
      <c r="AA28" s="110">
        <v>14.685297158415143</v>
      </c>
      <c r="AB28" s="228">
        <v>15.56965015172076</v>
      </c>
      <c r="AC28" s="110">
        <v>14.980169467919621</v>
      </c>
      <c r="AD28" s="228">
        <v>15.687050249778759</v>
      </c>
      <c r="AE28" s="110">
        <v>15.803802836262323</v>
      </c>
      <c r="AF28" s="228">
        <v>16.60525189597237</v>
      </c>
      <c r="AG28" s="110">
        <v>13.286295363601289</v>
      </c>
      <c r="AH28" s="228">
        <v>13.575274901493465</v>
      </c>
      <c r="AI28" s="110">
        <v>13.624070697078405</v>
      </c>
      <c r="AJ28" s="110">
        <v>9.713412080424579</v>
      </c>
      <c r="AK28" s="110">
        <v>11.60505235868726</v>
      </c>
      <c r="AL28" s="110">
        <v>11.046009814406107</v>
      </c>
      <c r="AM28" s="110">
        <v>12.323259000398284</v>
      </c>
      <c r="AN28" s="110">
        <v>10.315645787090501</v>
      </c>
      <c r="AO28" s="110">
        <v>12.391098552732386</v>
      </c>
      <c r="AP28" s="110">
        <v>13.385220876406894</v>
      </c>
      <c r="AQ28" s="320">
        <v>4.300768910462901</v>
      </c>
    </row>
    <row r="29" spans="1:44" ht="13.5">
      <c r="A29" s="68" t="s">
        <v>279</v>
      </c>
      <c r="B29" s="68" t="s">
        <v>70</v>
      </c>
      <c r="C29" s="112">
        <v>0.455950440563037</v>
      </c>
      <c r="D29" s="112">
        <v>1.44332526944486</v>
      </c>
      <c r="E29" s="112">
        <v>1.00535353262817</v>
      </c>
      <c r="F29" s="112">
        <v>-0.117638836091229</v>
      </c>
      <c r="G29" s="112">
        <v>1.16435158131944</v>
      </c>
      <c r="H29" s="112">
        <v>1.35024327915724</v>
      </c>
      <c r="I29" s="112">
        <v>1.28518990492904</v>
      </c>
      <c r="J29" s="112">
        <v>1.6829778830795</v>
      </c>
      <c r="K29" s="112">
        <v>1.81134110598346</v>
      </c>
      <c r="L29" s="112">
        <v>1.74538700243058</v>
      </c>
      <c r="M29" s="112">
        <v>1.87055801530474</v>
      </c>
      <c r="N29" s="112">
        <v>5.11683647797513</v>
      </c>
      <c r="O29" s="112">
        <v>2.35426620139949</v>
      </c>
      <c r="P29" s="112">
        <v>2.80546328397587</v>
      </c>
      <c r="Q29" s="111">
        <v>8.80099676871392</v>
      </c>
      <c r="R29" s="111">
        <v>2.24719879082417</v>
      </c>
      <c r="S29" s="111">
        <v>2.50275524487529</v>
      </c>
      <c r="T29" s="111">
        <v>2.87830477825311</v>
      </c>
      <c r="U29" s="111">
        <v>1.65219176825784</v>
      </c>
      <c r="V29" s="111">
        <v>-0.0622625076879945</v>
      </c>
      <c r="W29" s="111">
        <v>1.46733945937043</v>
      </c>
      <c r="X29" s="111">
        <v>0.881322375543365</v>
      </c>
      <c r="Y29" s="111">
        <v>2.5404479484723</v>
      </c>
      <c r="Z29" s="111">
        <v>2.09981255523546</v>
      </c>
      <c r="AA29" s="111">
        <v>2.5350031986078</v>
      </c>
      <c r="AB29" s="230">
        <v>2.3</v>
      </c>
      <c r="AC29" s="111">
        <v>2.80343587625655</v>
      </c>
      <c r="AD29" s="230">
        <v>2.520177413072403</v>
      </c>
      <c r="AE29" s="111">
        <v>3.12196030541817</v>
      </c>
      <c r="AF29" s="230">
        <v>2.8698983780888545</v>
      </c>
      <c r="AG29" s="111">
        <v>3.07537493243944</v>
      </c>
      <c r="AH29" s="230">
        <v>2.729056072547876</v>
      </c>
      <c r="AI29" s="111">
        <v>2.7047332665424</v>
      </c>
      <c r="AJ29" s="111">
        <v>2.09800623623968</v>
      </c>
      <c r="AK29" s="111">
        <v>2.70753388158566</v>
      </c>
      <c r="AL29" s="111">
        <v>2.73625087140548</v>
      </c>
      <c r="AM29" s="111">
        <v>3.04273985308523</v>
      </c>
      <c r="AN29" s="111">
        <v>2.65295206900239</v>
      </c>
      <c r="AO29" s="111">
        <v>3.10530484662629</v>
      </c>
      <c r="AP29" s="111">
        <v>3.3960365501485</v>
      </c>
      <c r="AQ29" s="321">
        <v>0.994799475262633</v>
      </c>
      <c r="AR29" s="361"/>
    </row>
    <row r="30" spans="1:44" ht="13.5">
      <c r="A30" s="68" t="s">
        <v>280</v>
      </c>
      <c r="B30" s="68" t="s">
        <v>332</v>
      </c>
      <c r="C30" s="120"/>
      <c r="D30" s="120"/>
      <c r="E30" s="120"/>
      <c r="F30" s="120"/>
      <c r="G30" s="120">
        <v>1.16435158131944</v>
      </c>
      <c r="H30" s="120">
        <v>1.35024327915725</v>
      </c>
      <c r="I30" s="120">
        <v>1.28518990492904</v>
      </c>
      <c r="J30" s="120">
        <v>1.68297788307947</v>
      </c>
      <c r="K30" s="120">
        <v>1.81134110598346</v>
      </c>
      <c r="L30" s="120">
        <v>2.01</v>
      </c>
      <c r="M30" s="120">
        <v>1.87055801530473</v>
      </c>
      <c r="N30" s="120">
        <v>2.35</v>
      </c>
      <c r="O30" s="120">
        <v>2.35426620139948</v>
      </c>
      <c r="P30" s="120">
        <v>2.82483531259517</v>
      </c>
      <c r="Q30" s="120">
        <v>2.62</v>
      </c>
      <c r="R30" s="55">
        <v>2.59</v>
      </c>
      <c r="S30" s="111">
        <v>2.50275524487529</v>
      </c>
      <c r="T30" s="111">
        <v>2.80720156715911</v>
      </c>
      <c r="U30" s="111">
        <v>2.60628206680809</v>
      </c>
      <c r="V30" s="111">
        <v>3.20518195083573</v>
      </c>
      <c r="W30" s="111">
        <v>2.1366998130659</v>
      </c>
      <c r="X30" s="111">
        <v>1.73130675334183</v>
      </c>
      <c r="Y30" s="111">
        <v>2.09416802233413</v>
      </c>
      <c r="Z30" s="111">
        <v>2.677305886946</v>
      </c>
      <c r="AA30" s="111">
        <v>2.46155930916565</v>
      </c>
      <c r="AB30" s="230">
        <v>2.24</v>
      </c>
      <c r="AC30" s="111">
        <v>2.6919125259278</v>
      </c>
      <c r="AD30" s="230">
        <v>2.39</v>
      </c>
      <c r="AE30" s="111">
        <v>3.03711603915541</v>
      </c>
      <c r="AF30" s="230">
        <v>2.89</v>
      </c>
      <c r="AG30" s="111">
        <v>3.05226339671009</v>
      </c>
      <c r="AH30" s="230">
        <v>2.75</v>
      </c>
      <c r="AI30" s="111">
        <v>2.71</v>
      </c>
      <c r="AJ30" s="111">
        <v>2.93677718356123</v>
      </c>
      <c r="AK30" s="111">
        <v>3.11911228932015</v>
      </c>
      <c r="AL30" s="111">
        <v>3.21950333308</v>
      </c>
      <c r="AM30" s="111">
        <v>3.0736430737797</v>
      </c>
      <c r="AN30" s="111">
        <v>3.25793498717005</v>
      </c>
      <c r="AO30" s="111">
        <v>3.14404010636201</v>
      </c>
      <c r="AP30" s="111">
        <v>3.22702006490298</v>
      </c>
      <c r="AQ30" s="321">
        <v>2.61626812309287</v>
      </c>
      <c r="AR30" s="361"/>
    </row>
    <row r="31" spans="1:43" ht="13.5">
      <c r="A31" s="68"/>
      <c r="B31" s="68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11"/>
      <c r="T31" s="111"/>
      <c r="U31" s="55"/>
      <c r="V31" s="55"/>
      <c r="W31" s="55"/>
      <c r="X31" s="55"/>
      <c r="Y31" s="55"/>
      <c r="Z31" s="55"/>
      <c r="AA31" s="55"/>
      <c r="AB31" s="231"/>
      <c r="AC31" s="55"/>
      <c r="AD31" s="231"/>
      <c r="AE31" s="55"/>
      <c r="AF31" s="231"/>
      <c r="AG31" s="55"/>
      <c r="AH31" s="231"/>
      <c r="AI31" s="55"/>
      <c r="AJ31" s="55"/>
      <c r="AK31" s="55"/>
      <c r="AL31" s="55"/>
      <c r="AM31" s="55"/>
      <c r="AN31" s="55"/>
      <c r="AO31" s="55"/>
      <c r="AP31" s="55"/>
      <c r="AQ31" s="294"/>
    </row>
    <row r="32" spans="1:43" ht="13.5">
      <c r="A32" s="113" t="s">
        <v>99</v>
      </c>
      <c r="B32" s="113" t="s">
        <v>71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231"/>
      <c r="AC32" s="55"/>
      <c r="AD32" s="231"/>
      <c r="AE32" s="55"/>
      <c r="AF32" s="231"/>
      <c r="AG32" s="55"/>
      <c r="AH32" s="231"/>
      <c r="AI32" s="55"/>
      <c r="AJ32" s="55"/>
      <c r="AK32" s="55"/>
      <c r="AL32" s="55"/>
      <c r="AM32" s="55"/>
      <c r="AN32" s="55"/>
      <c r="AO32" s="55"/>
      <c r="AP32" s="55"/>
      <c r="AQ32" s="294"/>
    </row>
    <row r="33" spans="1:43" ht="13.5">
      <c r="A33" s="68" t="s">
        <v>90</v>
      </c>
      <c r="B33" s="68" t="s">
        <v>89</v>
      </c>
      <c r="C33" s="114">
        <v>592</v>
      </c>
      <c r="D33" s="114">
        <v>977</v>
      </c>
      <c r="E33" s="114">
        <v>466</v>
      </c>
      <c r="F33" s="114">
        <v>744</v>
      </c>
      <c r="G33" s="114">
        <v>1162</v>
      </c>
      <c r="H33" s="114">
        <v>273</v>
      </c>
      <c r="I33" s="114">
        <v>219</v>
      </c>
      <c r="J33" s="114">
        <v>718</v>
      </c>
      <c r="K33" s="114">
        <v>510</v>
      </c>
      <c r="L33" s="114">
        <v>407</v>
      </c>
      <c r="M33" s="114">
        <v>284</v>
      </c>
      <c r="N33" s="114">
        <v>97</v>
      </c>
      <c r="O33" s="114">
        <v>57</v>
      </c>
      <c r="P33" s="114">
        <v>0</v>
      </c>
      <c r="Q33" s="114">
        <v>17</v>
      </c>
      <c r="R33" s="114">
        <v>-2.9655998955</v>
      </c>
      <c r="S33" s="114">
        <v>38.9919474294</v>
      </c>
      <c r="T33" s="114">
        <v>26.8379141882</v>
      </c>
      <c r="U33" s="114">
        <v>4.79206363360002</v>
      </c>
      <c r="V33" s="114">
        <v>0.638120401399996</v>
      </c>
      <c r="W33" s="114">
        <v>0.017456990000000002</v>
      </c>
      <c r="X33" s="114">
        <v>0.00149723269999999</v>
      </c>
      <c r="Y33" s="114">
        <v>0.0954730697</v>
      </c>
      <c r="Z33" s="114">
        <v>0.9574719446000001</v>
      </c>
      <c r="AA33" s="114">
        <v>0.013731970199999999</v>
      </c>
      <c r="AB33" s="114">
        <v>3640.7671270786013</v>
      </c>
      <c r="AC33" s="114">
        <v>1.3235340181</v>
      </c>
      <c r="AD33" s="114">
        <v>4041.961480207403</v>
      </c>
      <c r="AE33" s="114">
        <v>0.3774639259</v>
      </c>
      <c r="AF33" s="114">
        <v>3422.7573389612044</v>
      </c>
      <c r="AG33" s="114">
        <v>-0.0209642470000001</v>
      </c>
      <c r="AH33" s="114">
        <v>4130.1162466658025</v>
      </c>
      <c r="AI33" s="114">
        <v>5858.427734251301</v>
      </c>
      <c r="AJ33" s="114">
        <v>6292.625048458103</v>
      </c>
      <c r="AK33" s="114">
        <v>2670.412383479801</v>
      </c>
      <c r="AL33" s="114">
        <v>0.8207175386996823</v>
      </c>
      <c r="AM33" s="114">
        <v>0</v>
      </c>
      <c r="AN33" s="114">
        <v>0</v>
      </c>
      <c r="AO33" s="114">
        <v>0</v>
      </c>
      <c r="AP33" s="114">
        <v>0</v>
      </c>
      <c r="AQ33" s="292">
        <v>0</v>
      </c>
    </row>
    <row r="34" spans="1:43" ht="13.5">
      <c r="A34" s="68" t="s">
        <v>65</v>
      </c>
      <c r="B34" s="68" t="s">
        <v>13</v>
      </c>
      <c r="C34" s="114">
        <v>1374</v>
      </c>
      <c r="D34" s="114">
        <v>1199</v>
      </c>
      <c r="E34" s="114">
        <v>1347</v>
      </c>
      <c r="F34" s="114">
        <v>1058</v>
      </c>
      <c r="G34" s="114">
        <v>720</v>
      </c>
      <c r="H34" s="114">
        <v>715</v>
      </c>
      <c r="I34" s="114">
        <v>724</v>
      </c>
      <c r="J34" s="114">
        <v>718</v>
      </c>
      <c r="K34" s="114">
        <v>668</v>
      </c>
      <c r="L34" s="114">
        <v>894</v>
      </c>
      <c r="M34" s="114">
        <v>963</v>
      </c>
      <c r="N34" s="114">
        <v>553</v>
      </c>
      <c r="O34" s="114">
        <v>296</v>
      </c>
      <c r="P34" s="114">
        <v>298</v>
      </c>
      <c r="Q34" s="114">
        <v>155</v>
      </c>
      <c r="R34" s="114">
        <v>102.3889526256</v>
      </c>
      <c r="S34" s="114">
        <v>154.5256057508</v>
      </c>
      <c r="T34" s="114">
        <v>100.3215328232</v>
      </c>
      <c r="U34" s="114">
        <v>24.6588070912</v>
      </c>
      <c r="V34" s="114">
        <v>15.4390355147999</v>
      </c>
      <c r="W34" s="114">
        <v>2.338326322</v>
      </c>
      <c r="X34" s="114">
        <v>-0.915182441</v>
      </c>
      <c r="Y34" s="114">
        <v>0.38385885560000005</v>
      </c>
      <c r="Z34" s="114">
        <v>3.9433477910000003</v>
      </c>
      <c r="AA34" s="114">
        <v>1.9789420439</v>
      </c>
      <c r="AB34" s="114">
        <v>3164.1602110138956</v>
      </c>
      <c r="AC34" s="114">
        <v>1.2190434691999998</v>
      </c>
      <c r="AD34" s="114">
        <v>3325.078034008602</v>
      </c>
      <c r="AE34" s="114">
        <v>1.3928159666</v>
      </c>
      <c r="AF34" s="114">
        <v>3102.8428926318993</v>
      </c>
      <c r="AG34" s="114">
        <v>0.3691622163</v>
      </c>
      <c r="AH34" s="114">
        <v>3817.5999976038947</v>
      </c>
      <c r="AI34" s="114">
        <v>4084.9134096595008</v>
      </c>
      <c r="AJ34" s="114">
        <v>4608.478831258202</v>
      </c>
      <c r="AK34" s="114">
        <v>2427.2423521296987</v>
      </c>
      <c r="AL34" s="114">
        <v>0.4160658028013131</v>
      </c>
      <c r="AM34" s="114">
        <v>0</v>
      </c>
      <c r="AN34" s="114">
        <v>0</v>
      </c>
      <c r="AO34" s="114">
        <v>0</v>
      </c>
      <c r="AP34" s="114">
        <v>0</v>
      </c>
      <c r="AQ34" s="292">
        <v>0</v>
      </c>
    </row>
    <row r="35" spans="1:43" ht="13.5">
      <c r="A35" s="68" t="s">
        <v>93</v>
      </c>
      <c r="B35" s="68" t="s">
        <v>23</v>
      </c>
      <c r="C35" s="114">
        <v>-146</v>
      </c>
      <c r="D35" s="114">
        <v>-75</v>
      </c>
      <c r="E35" s="114">
        <v>-1004</v>
      </c>
      <c r="F35" s="114">
        <v>16</v>
      </c>
      <c r="G35" s="114">
        <v>-54</v>
      </c>
      <c r="H35" s="114">
        <v>-55</v>
      </c>
      <c r="I35" s="114">
        <v>-1012</v>
      </c>
      <c r="J35" s="114">
        <v>-239</v>
      </c>
      <c r="K35" s="114">
        <v>-13</v>
      </c>
      <c r="L35" s="114">
        <v>13</v>
      </c>
      <c r="M35" s="114">
        <v>33</v>
      </c>
      <c r="N35" s="114">
        <v>-96</v>
      </c>
      <c r="O35" s="114">
        <v>-23</v>
      </c>
      <c r="P35" s="114">
        <v>-111</v>
      </c>
      <c r="Q35" s="114">
        <v>-158</v>
      </c>
      <c r="R35" s="114">
        <v>-261.0926401195</v>
      </c>
      <c r="S35" s="114">
        <v>-43.4583159191001</v>
      </c>
      <c r="T35" s="114">
        <v>-66.8163984445999</v>
      </c>
      <c r="U35" s="114">
        <v>-32.7977124887</v>
      </c>
      <c r="V35" s="114">
        <v>-60.8543989406001</v>
      </c>
      <c r="W35" s="114">
        <v>-11.8990497321</v>
      </c>
      <c r="X35" s="114">
        <v>-4.4149301672000005</v>
      </c>
      <c r="Y35" s="114">
        <v>-2.83273252340001</v>
      </c>
      <c r="Z35" s="114">
        <v>-12.5167853254</v>
      </c>
      <c r="AA35" s="114">
        <v>-3.0317646970000003</v>
      </c>
      <c r="AB35" s="114">
        <v>333.4197670569997</v>
      </c>
      <c r="AC35" s="114">
        <v>-3.1928611213999996</v>
      </c>
      <c r="AD35" s="114">
        <v>352.0534823244807</v>
      </c>
      <c r="AE35" s="114">
        <v>-3.0234819438</v>
      </c>
      <c r="AF35" s="114">
        <v>291.7930046159199</v>
      </c>
      <c r="AG35" s="114">
        <v>-0.29028127839999596</v>
      </c>
      <c r="AH35" s="114">
        <v>392.09829877871016</v>
      </c>
      <c r="AI35" s="114">
        <v>848.4330180689994</v>
      </c>
      <c r="AJ35" s="114">
        <v>1303.2807380222298</v>
      </c>
      <c r="AK35" s="114">
        <v>152.73641566103106</v>
      </c>
      <c r="AL35" s="114">
        <v>16.086175453599026</v>
      </c>
      <c r="AM35" s="114">
        <v>0.0002992996896864497</v>
      </c>
      <c r="AN35" s="114">
        <v>-0.0007774149198667146</v>
      </c>
      <c r="AO35" s="114">
        <v>-8.964010976342252E-05</v>
      </c>
      <c r="AP35" s="114">
        <v>-8.964010976342252E-05</v>
      </c>
      <c r="AQ35" s="292">
        <v>0</v>
      </c>
    </row>
    <row r="36" spans="1:43" ht="13.5">
      <c r="A36" s="68" t="s">
        <v>419</v>
      </c>
      <c r="B36" s="68" t="s">
        <v>417</v>
      </c>
      <c r="C36" s="232">
        <v>-157</v>
      </c>
      <c r="D36" s="232">
        <v>-85</v>
      </c>
      <c r="E36" s="232">
        <v>-1015</v>
      </c>
      <c r="F36" s="232">
        <v>6</v>
      </c>
      <c r="G36" s="232">
        <v>-57</v>
      </c>
      <c r="H36" s="232">
        <v>-56</v>
      </c>
      <c r="I36" s="232">
        <v>-1002</v>
      </c>
      <c r="J36" s="232">
        <v>-255</v>
      </c>
      <c r="K36" s="114">
        <v>-10</v>
      </c>
      <c r="L36" s="114">
        <v>18</v>
      </c>
      <c r="M36" s="114">
        <v>41</v>
      </c>
      <c r="N36" s="114">
        <v>-101</v>
      </c>
      <c r="O36" s="114">
        <v>-20</v>
      </c>
      <c r="P36" s="114">
        <v>-105</v>
      </c>
      <c r="Q36" s="114">
        <v>-158</v>
      </c>
      <c r="R36" s="114">
        <v>-261.7486401195</v>
      </c>
      <c r="S36" s="114">
        <v>-43.904466682300104</v>
      </c>
      <c r="T36" s="114">
        <v>-66.5417804628999</v>
      </c>
      <c r="U36" s="114">
        <v>-32.812638740900105</v>
      </c>
      <c r="V36" s="114">
        <v>-61.746844534400104</v>
      </c>
      <c r="W36" s="114">
        <v>-11.8990497321</v>
      </c>
      <c r="X36" s="114">
        <v>-4.4149301672000005</v>
      </c>
      <c r="Y36" s="114">
        <v>-2.83273252340001</v>
      </c>
      <c r="Z36" s="114">
        <v>-12.5167853254</v>
      </c>
      <c r="AA36" s="114">
        <v>-3.0317646970000003</v>
      </c>
      <c r="AB36" s="114">
        <v>329.7503281864001</v>
      </c>
      <c r="AC36" s="114">
        <v>-3.193097828</v>
      </c>
      <c r="AD36" s="114">
        <v>382.9047878877909</v>
      </c>
      <c r="AE36" s="114">
        <v>-3.0232380107</v>
      </c>
      <c r="AF36" s="114">
        <v>396.37489379491944</v>
      </c>
      <c r="AG36" s="114">
        <v>-0.29028127839999596</v>
      </c>
      <c r="AH36" s="114">
        <v>523.4614622835406</v>
      </c>
      <c r="AI36" s="114">
        <v>1032.72639355901</v>
      </c>
      <c r="AJ36" s="114">
        <v>1556.6544090098505</v>
      </c>
      <c r="AK36" s="114">
        <v>1099.5165765840102</v>
      </c>
      <c r="AL36" s="114">
        <v>16.086175453619035</v>
      </c>
      <c r="AM36" s="114">
        <v>0.0002992996896864497</v>
      </c>
      <c r="AN36" s="114">
        <v>-0.0007774149198667146</v>
      </c>
      <c r="AO36" s="114">
        <v>-8.964011067291722E-05</v>
      </c>
      <c r="AP36" s="114">
        <v>-8.964011067291722E-05</v>
      </c>
      <c r="AQ36" s="292">
        <v>0</v>
      </c>
    </row>
    <row r="37" spans="1:43" ht="13.5">
      <c r="A37" s="50" t="s">
        <v>100</v>
      </c>
      <c r="B37" s="50" t="s">
        <v>72</v>
      </c>
      <c r="C37" s="207">
        <v>-157</v>
      </c>
      <c r="D37" s="207">
        <v>-84</v>
      </c>
      <c r="E37" s="207">
        <v>-1015</v>
      </c>
      <c r="F37" s="207">
        <v>7</v>
      </c>
      <c r="G37" s="207">
        <v>-57</v>
      </c>
      <c r="H37" s="207">
        <v>-56</v>
      </c>
      <c r="I37" s="207">
        <v>-1002</v>
      </c>
      <c r="J37" s="207">
        <v>-255</v>
      </c>
      <c r="K37" s="207">
        <v>-10</v>
      </c>
      <c r="L37" s="207">
        <v>19</v>
      </c>
      <c r="M37" s="207">
        <v>41</v>
      </c>
      <c r="N37" s="207">
        <v>-101</v>
      </c>
      <c r="O37" s="207">
        <v>-20</v>
      </c>
      <c r="P37" s="114">
        <v>-105</v>
      </c>
      <c r="Q37" s="114">
        <v>-158</v>
      </c>
      <c r="R37" s="114">
        <v>-261.7486401195</v>
      </c>
      <c r="S37" s="114">
        <v>-43.904466682300104</v>
      </c>
      <c r="T37" s="114">
        <v>-66.5417804628999</v>
      </c>
      <c r="U37" s="114">
        <v>-32.812638740900105</v>
      </c>
      <c r="V37" s="114">
        <v>-61.746844534400104</v>
      </c>
      <c r="W37" s="114">
        <v>-11.8990497321</v>
      </c>
      <c r="X37" s="114">
        <v>-4.4149301672000005</v>
      </c>
      <c r="Y37" s="114">
        <v>-2.83273252340001</v>
      </c>
      <c r="Z37" s="114">
        <v>-12.5167853254</v>
      </c>
      <c r="AA37" s="114">
        <v>-3.0317646970000003</v>
      </c>
      <c r="AB37" s="114">
        <v>297.48748470378996</v>
      </c>
      <c r="AC37" s="114">
        <v>-3.193097828</v>
      </c>
      <c r="AD37" s="114">
        <v>352.3879484786903</v>
      </c>
      <c r="AE37" s="114">
        <v>-3.0232380107</v>
      </c>
      <c r="AF37" s="114">
        <v>313.0106375824198</v>
      </c>
      <c r="AG37" s="114">
        <v>-0.29028127839999596</v>
      </c>
      <c r="AH37" s="114">
        <v>433.7357613991203</v>
      </c>
      <c r="AI37" s="114">
        <v>815.2192954693096</v>
      </c>
      <c r="AJ37" s="114">
        <v>1162.8683438790304</v>
      </c>
      <c r="AK37" s="114">
        <v>-3622.609938274474</v>
      </c>
      <c r="AL37" s="114">
        <v>16.086175453599935</v>
      </c>
      <c r="AM37" s="114">
        <v>0.00029929969014119706</v>
      </c>
      <c r="AN37" s="114">
        <v>-0.0007774149198667146</v>
      </c>
      <c r="AO37" s="114">
        <v>-8.964011976786423E-05</v>
      </c>
      <c r="AP37" s="114">
        <v>-8.964011976786423E-05</v>
      </c>
      <c r="AQ37" s="292">
        <v>0</v>
      </c>
    </row>
    <row r="38" spans="1:43" ht="13.5">
      <c r="A38" s="68" t="s">
        <v>261</v>
      </c>
      <c r="B38" s="68" t="s">
        <v>75</v>
      </c>
      <c r="C38" s="112">
        <v>-0.12477456608607401</v>
      </c>
      <c r="D38" s="112">
        <v>-0.06714167141293004</v>
      </c>
      <c r="E38" s="112">
        <v>-0.808645682414771</v>
      </c>
      <c r="F38" s="112">
        <v>0.005129054125843996</v>
      </c>
      <c r="G38" s="112">
        <v>-0.04545223666465015</v>
      </c>
      <c r="H38" s="112">
        <v>-0.04447893656647017</v>
      </c>
      <c r="I38" s="112">
        <v>-0.798663380940297</v>
      </c>
      <c r="J38" s="112">
        <v>-0.20371149720047987</v>
      </c>
      <c r="K38" s="112">
        <v>-0.008188736949900077</v>
      </c>
      <c r="L38" s="112">
        <v>0.015006618861030052</v>
      </c>
      <c r="M38" s="112">
        <v>0.03272822202356984</v>
      </c>
      <c r="N38" s="112">
        <v>-0.08109122614682018</v>
      </c>
      <c r="O38" s="112">
        <v>-0.01619685666713977</v>
      </c>
      <c r="P38" s="112">
        <v>-0.08345423367669014</v>
      </c>
      <c r="Q38" s="112">
        <v>-0.12591587831490036</v>
      </c>
      <c r="R38" s="112">
        <v>-0.20866675509133037</v>
      </c>
      <c r="S38" s="112">
        <v>-0.03500062531590986</v>
      </c>
      <c r="T38" s="112">
        <v>-0.05304743479518992</v>
      </c>
      <c r="U38" s="112">
        <v>-0.02</v>
      </c>
      <c r="V38" s="112">
        <v>-0.049224758802390495</v>
      </c>
      <c r="W38" s="112">
        <v>-0.009485956048080002</v>
      </c>
      <c r="X38" s="112">
        <v>-0.003519594796342007</v>
      </c>
      <c r="Y38" s="112">
        <v>-0.0022582623667699586</v>
      </c>
      <c r="Z38" s="112">
        <v>-0.009978416606859941</v>
      </c>
      <c r="AA38" s="112">
        <v>-0.002416931377660081</v>
      </c>
      <c r="AB38" s="224">
        <v>0.2325862672314103</v>
      </c>
      <c r="AC38" s="112">
        <v>-0.002545546605269955</v>
      </c>
      <c r="AD38" s="224">
        <v>0.280712916578167</v>
      </c>
      <c r="AE38" s="112">
        <v>-0.0024101338788500293</v>
      </c>
      <c r="AF38" s="224">
        <v>0.24965179345162536</v>
      </c>
      <c r="AG38" s="112">
        <v>-0.00023141305493012965</v>
      </c>
      <c r="AH38" s="224">
        <v>0.34608744683664394</v>
      </c>
      <c r="AI38" s="112">
        <v>0.6400570845455098</v>
      </c>
      <c r="AJ38" s="112">
        <v>0.9368799673448098</v>
      </c>
      <c r="AK38" s="112">
        <v>-2.8879548724611164</v>
      </c>
      <c r="AL38" s="112">
        <v>0.012823944496380246</v>
      </c>
      <c r="AM38" s="112">
        <v>2.3860255993213286E-07</v>
      </c>
      <c r="AN38" s="112">
        <v>-6.197573698685233E-07</v>
      </c>
      <c r="AO38" s="112">
        <v>-7.146135994062774E-08</v>
      </c>
      <c r="AP38" s="112">
        <v>3.8322989004413444E-07</v>
      </c>
      <c r="AQ38" s="322">
        <v>0</v>
      </c>
    </row>
    <row r="39" spans="1:43" ht="13.5">
      <c r="A39" s="68" t="s">
        <v>312</v>
      </c>
      <c r="B39" s="68" t="s">
        <v>333</v>
      </c>
      <c r="C39" s="112"/>
      <c r="D39" s="112"/>
      <c r="E39" s="112"/>
      <c r="F39" s="112"/>
      <c r="G39" s="112">
        <v>-0.045452236664653034</v>
      </c>
      <c r="H39" s="112">
        <v>-0.04447893656648105</v>
      </c>
      <c r="I39" s="112">
        <v>-0.798663380940297</v>
      </c>
      <c r="J39" s="112">
        <v>-0.2037114972004488</v>
      </c>
      <c r="K39" s="112">
        <v>-0.008188736949898967</v>
      </c>
      <c r="L39" s="112">
        <v>0.012274748922856293</v>
      </c>
      <c r="M39" s="112">
        <v>0.03272822202358072</v>
      </c>
      <c r="N39" s="112">
        <v>-0.0824978551714648</v>
      </c>
      <c r="O39" s="112">
        <v>-0.01619685666712556</v>
      </c>
      <c r="P39" s="112">
        <v>-0.08868468140390284</v>
      </c>
      <c r="Q39" s="112">
        <v>-0.1200000000000001</v>
      </c>
      <c r="R39" s="112">
        <v>-0.20999999999999996</v>
      </c>
      <c r="S39" s="112">
        <v>-0.03275524487528969</v>
      </c>
      <c r="T39" s="112">
        <v>-0.057201567159109956</v>
      </c>
      <c r="U39" s="112">
        <v>-0.03</v>
      </c>
      <c r="V39" s="112">
        <v>-0.04518195083573007</v>
      </c>
      <c r="W39" s="112">
        <v>-0.6766998130659001</v>
      </c>
      <c r="X39" s="112">
        <v>-0.001306753341830058</v>
      </c>
      <c r="Y39" s="112">
        <v>0</v>
      </c>
      <c r="Z39" s="112">
        <v>0</v>
      </c>
      <c r="AA39" s="112">
        <v>0</v>
      </c>
      <c r="AB39" s="224">
        <v>0.24624917187132978</v>
      </c>
      <c r="AC39" s="112">
        <v>0</v>
      </c>
      <c r="AD39" s="224">
        <v>0.30966646036204004</v>
      </c>
      <c r="AE39" s="112">
        <v>0</v>
      </c>
      <c r="AF39" s="224">
        <v>0.2682386536588197</v>
      </c>
      <c r="AG39" s="112">
        <v>0</v>
      </c>
      <c r="AH39" s="224">
        <v>0.4104148005734598</v>
      </c>
      <c r="AI39" s="112">
        <v>0.55863531754198</v>
      </c>
      <c r="AJ39" s="112">
        <v>0.8735073907130402</v>
      </c>
      <c r="AK39" s="112">
        <v>0.6152675241152301</v>
      </c>
      <c r="AL39" s="112">
        <v>0.012864838139779788</v>
      </c>
      <c r="AM39" s="112">
        <v>2.386025701461847E-07</v>
      </c>
      <c r="AN39" s="112">
        <v>-6.19757269948451E-07</v>
      </c>
      <c r="AO39" s="112">
        <v>-7.14613399566133E-08</v>
      </c>
      <c r="AP39" s="112">
        <v>-7.14613399566133E-08</v>
      </c>
      <c r="AQ39" s="322">
        <v>0</v>
      </c>
    </row>
    <row r="40" spans="1:43" ht="13.5">
      <c r="A40" s="54"/>
      <c r="B40" s="54"/>
      <c r="C40" s="55"/>
      <c r="D40" s="55"/>
      <c r="E40" s="55"/>
      <c r="F40" s="55"/>
      <c r="G40" s="55"/>
      <c r="H40" s="55"/>
      <c r="I40" s="55"/>
      <c r="J40" s="55"/>
      <c r="K40" s="112"/>
      <c r="L40" s="55"/>
      <c r="M40" s="120"/>
      <c r="N40" s="112"/>
      <c r="O40" s="112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231"/>
      <c r="AC40" s="55"/>
      <c r="AD40" s="231"/>
      <c r="AE40" s="55"/>
      <c r="AF40" s="231"/>
      <c r="AG40" s="55"/>
      <c r="AH40" s="231"/>
      <c r="AI40" s="55"/>
      <c r="AJ40" s="55"/>
      <c r="AK40" s="55"/>
      <c r="AL40" s="55"/>
      <c r="AM40" s="55"/>
      <c r="AN40" s="55"/>
      <c r="AO40" s="55"/>
      <c r="AP40" s="55"/>
      <c r="AQ40" s="294"/>
    </row>
    <row r="41" spans="1:43" ht="13.5">
      <c r="A41" s="113" t="s">
        <v>101</v>
      </c>
      <c r="B41" s="113" t="s">
        <v>73</v>
      </c>
      <c r="C41" s="55"/>
      <c r="D41" s="55"/>
      <c r="E41" s="55"/>
      <c r="F41" s="55"/>
      <c r="G41" s="55"/>
      <c r="H41" s="55"/>
      <c r="I41" s="55"/>
      <c r="J41" s="55"/>
      <c r="K41" s="112"/>
      <c r="L41" s="55"/>
      <c r="M41" s="120"/>
      <c r="N41" s="112"/>
      <c r="O41" s="112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231"/>
      <c r="AC41" s="55"/>
      <c r="AD41" s="231"/>
      <c r="AE41" s="55"/>
      <c r="AF41" s="231"/>
      <c r="AG41" s="55"/>
      <c r="AH41" s="231"/>
      <c r="AI41" s="55"/>
      <c r="AJ41" s="55"/>
      <c r="AK41" s="55"/>
      <c r="AL41" s="55"/>
      <c r="AM41" s="55"/>
      <c r="AN41" s="55"/>
      <c r="AO41" s="55"/>
      <c r="AP41" s="55"/>
      <c r="AQ41" s="294"/>
    </row>
    <row r="42" spans="1:43" ht="13.5">
      <c r="A42" s="68" t="s">
        <v>90</v>
      </c>
      <c r="B42" s="68" t="s">
        <v>89</v>
      </c>
      <c r="C42" s="114">
        <v>23167</v>
      </c>
      <c r="D42" s="114">
        <v>22743</v>
      </c>
      <c r="E42" s="114">
        <v>20192</v>
      </c>
      <c r="F42" s="114">
        <v>20275</v>
      </c>
      <c r="G42" s="114">
        <v>21461</v>
      </c>
      <c r="H42" s="114">
        <v>20142</v>
      </c>
      <c r="I42" s="114">
        <v>19919</v>
      </c>
      <c r="J42" s="114">
        <v>22711</v>
      </c>
      <c r="K42" s="114">
        <v>25426</v>
      </c>
      <c r="L42" s="114">
        <v>24940</v>
      </c>
      <c r="M42" s="114">
        <v>22172</v>
      </c>
      <c r="N42" s="114">
        <v>24204</v>
      </c>
      <c r="O42" s="114">
        <v>25476</v>
      </c>
      <c r="P42" s="114">
        <v>27201</v>
      </c>
      <c r="Q42" s="114">
        <v>24209</v>
      </c>
      <c r="R42" s="114">
        <v>25624.435496329</v>
      </c>
      <c r="S42" s="114">
        <v>27912.4780189029</v>
      </c>
      <c r="T42" s="114">
        <v>26057.987876005198</v>
      </c>
      <c r="U42" s="114">
        <v>24996.9137270328</v>
      </c>
      <c r="V42" s="114">
        <v>25179.304421942597</v>
      </c>
      <c r="W42" s="114">
        <v>25355.810737422602</v>
      </c>
      <c r="X42" s="114">
        <v>18971.0992844811</v>
      </c>
      <c r="Y42" s="114">
        <v>19908.9648678028</v>
      </c>
      <c r="Z42" s="114">
        <v>22051.9861784326</v>
      </c>
      <c r="AA42" s="114">
        <v>25846.7246035538</v>
      </c>
      <c r="AB42" s="114">
        <v>25846.7246035553</v>
      </c>
      <c r="AC42" s="114">
        <v>25858.180827668803</v>
      </c>
      <c r="AD42" s="114">
        <v>25858.180827668202</v>
      </c>
      <c r="AE42" s="114">
        <v>26292.8561541866</v>
      </c>
      <c r="AF42" s="114">
        <v>26292.8561541882</v>
      </c>
      <c r="AG42" s="114">
        <v>30902.3612099048</v>
      </c>
      <c r="AH42" s="114">
        <v>30902.3612099048</v>
      </c>
      <c r="AI42" s="114">
        <v>36332.2493818153</v>
      </c>
      <c r="AJ42" s="114">
        <v>35032.7324522174</v>
      </c>
      <c r="AK42" s="114">
        <v>31901.8570069255</v>
      </c>
      <c r="AL42" s="114">
        <v>30751.796513992602</v>
      </c>
      <c r="AM42" s="114">
        <v>34362.78935124991</v>
      </c>
      <c r="AN42" s="114">
        <v>31659.5184427935</v>
      </c>
      <c r="AO42" s="114">
        <v>28927.016395650902</v>
      </c>
      <c r="AP42" s="114">
        <v>30061.52795025121</v>
      </c>
      <c r="AQ42" s="292">
        <v>31981.421765858868</v>
      </c>
    </row>
    <row r="43" spans="1:43" ht="13.5">
      <c r="A43" s="68" t="s">
        <v>65</v>
      </c>
      <c r="B43" s="68" t="s">
        <v>13</v>
      </c>
      <c r="C43" s="233">
        <v>23334</v>
      </c>
      <c r="D43" s="233">
        <v>23398</v>
      </c>
      <c r="E43" s="233">
        <v>22092</v>
      </c>
      <c r="F43" s="233">
        <v>21998</v>
      </c>
      <c r="G43" s="233">
        <v>20420</v>
      </c>
      <c r="H43" s="233">
        <v>21036</v>
      </c>
      <c r="I43" s="233">
        <v>20439</v>
      </c>
      <c r="J43" s="233">
        <v>22535</v>
      </c>
      <c r="K43" s="114">
        <v>22426</v>
      </c>
      <c r="L43" s="114">
        <v>24426</v>
      </c>
      <c r="M43" s="114">
        <v>22571</v>
      </c>
      <c r="N43" s="114">
        <v>24482</v>
      </c>
      <c r="O43" s="114">
        <v>23981</v>
      </c>
      <c r="P43" s="114">
        <v>26434</v>
      </c>
      <c r="Q43" s="114">
        <v>24438</v>
      </c>
      <c r="R43" s="114">
        <v>26070.024513925797</v>
      </c>
      <c r="S43" s="114">
        <v>25179.7042498888</v>
      </c>
      <c r="T43" s="114">
        <v>26567.4032521585</v>
      </c>
      <c r="U43" s="114">
        <v>25187.6322658027</v>
      </c>
      <c r="V43" s="114">
        <v>26598.456932645102</v>
      </c>
      <c r="W43" s="114">
        <v>23622.7986195091</v>
      </c>
      <c r="X43" s="114">
        <v>20229.4599359872</v>
      </c>
      <c r="Y43" s="114">
        <v>20145.6819587817</v>
      </c>
      <c r="Z43" s="114">
        <v>22411.510908499098</v>
      </c>
      <c r="AA43" s="114">
        <v>21692.5609601361</v>
      </c>
      <c r="AB43" s="114">
        <v>21692.5609601378</v>
      </c>
      <c r="AC43" s="114">
        <v>23461.2405953512</v>
      </c>
      <c r="AD43" s="114">
        <v>23461.2405953503</v>
      </c>
      <c r="AE43" s="114">
        <v>24827.6396817005</v>
      </c>
      <c r="AF43" s="114">
        <v>24827.639681701898</v>
      </c>
      <c r="AG43" s="114">
        <v>29128.222803617897</v>
      </c>
      <c r="AH43" s="114">
        <v>29128.222803617897</v>
      </c>
      <c r="AI43" s="114">
        <v>29006.3543322884</v>
      </c>
      <c r="AJ43" s="114">
        <v>31658.3023698002</v>
      </c>
      <c r="AK43" s="114">
        <v>31693.818345629</v>
      </c>
      <c r="AL43" s="114">
        <v>31094.509526276302</v>
      </c>
      <c r="AM43" s="114">
        <v>30968.0068556691</v>
      </c>
      <c r="AN43" s="114">
        <v>32243.1247845263</v>
      </c>
      <c r="AO43" s="114">
        <v>31476.0368255375</v>
      </c>
      <c r="AP43" s="114">
        <v>31815.692499822235</v>
      </c>
      <c r="AQ43" s="292">
        <v>29001.687803720386</v>
      </c>
    </row>
    <row r="44" spans="1:43" ht="13.5">
      <c r="A44" s="68" t="s">
        <v>93</v>
      </c>
      <c r="B44" s="68" t="s">
        <v>23</v>
      </c>
      <c r="C44" s="233">
        <v>1052</v>
      </c>
      <c r="D44" s="233">
        <v>2903</v>
      </c>
      <c r="E44" s="233">
        <v>1321</v>
      </c>
      <c r="F44" s="233">
        <v>786</v>
      </c>
      <c r="G44" s="233">
        <v>2359</v>
      </c>
      <c r="H44" s="233">
        <v>2650</v>
      </c>
      <c r="I44" s="233">
        <v>1611</v>
      </c>
      <c r="J44" s="233">
        <v>3038</v>
      </c>
      <c r="K44" s="114">
        <v>3482</v>
      </c>
      <c r="L44" s="114">
        <v>3281</v>
      </c>
      <c r="M44" s="114">
        <v>3371</v>
      </c>
      <c r="N44" s="114">
        <v>7877</v>
      </c>
      <c r="O44" s="114">
        <v>4248</v>
      </c>
      <c r="P44" s="114">
        <v>4932</v>
      </c>
      <c r="Q44" s="114">
        <v>5047</v>
      </c>
      <c r="R44" s="114">
        <v>3875.0782750374</v>
      </c>
      <c r="S44" s="114">
        <v>4523.813632301</v>
      </c>
      <c r="T44" s="114">
        <v>5011.6175707818</v>
      </c>
      <c r="U44" s="114">
        <v>2963.45961415934</v>
      </c>
      <c r="V44" s="114">
        <v>683.608342166325</v>
      </c>
      <c r="W44" s="114">
        <v>2750.2990529659</v>
      </c>
      <c r="X44" s="114">
        <v>1503.79683620751</v>
      </c>
      <c r="Y44" s="114">
        <v>3456.0466454564703</v>
      </c>
      <c r="Z44" s="114">
        <v>3474.07092594573</v>
      </c>
      <c r="AA44" s="114">
        <v>4253.22694240281</v>
      </c>
      <c r="AB44" s="114">
        <v>4253.2269424044</v>
      </c>
      <c r="AC44" s="114">
        <v>4750.8234217002</v>
      </c>
      <c r="AD44" s="114">
        <v>4750.8234216992905</v>
      </c>
      <c r="AE44" s="114">
        <v>4477.25023532766</v>
      </c>
      <c r="AF44" s="114">
        <v>4477.25023532911</v>
      </c>
      <c r="AG44" s="114">
        <v>5163.084923975191</v>
      </c>
      <c r="AH44" s="114">
        <v>5163.08492397521</v>
      </c>
      <c r="AI44" s="114">
        <v>5579.9195711987995</v>
      </c>
      <c r="AJ44" s="114">
        <v>4994.3540744572</v>
      </c>
      <c r="AK44" s="114">
        <v>5162.43732439462</v>
      </c>
      <c r="AL44" s="114">
        <v>5175.48960956591</v>
      </c>
      <c r="AM44" s="114">
        <v>5592.54087539979</v>
      </c>
      <c r="AN44" s="114">
        <v>5132.23438455459</v>
      </c>
      <c r="AO44" s="114">
        <v>5764.03877859039</v>
      </c>
      <c r="AP44" s="114">
        <v>5928.7579895159715</v>
      </c>
      <c r="AQ44" s="292">
        <v>2194.2456386632484</v>
      </c>
    </row>
    <row r="45" spans="1:43" ht="13.5">
      <c r="A45" s="68" t="s">
        <v>419</v>
      </c>
      <c r="B45" s="68" t="s">
        <v>417</v>
      </c>
      <c r="C45" s="233">
        <v>563</v>
      </c>
      <c r="D45" s="233">
        <v>2367</v>
      </c>
      <c r="E45" s="233">
        <v>856</v>
      </c>
      <c r="F45" s="233">
        <v>272</v>
      </c>
      <c r="G45" s="233">
        <v>1939</v>
      </c>
      <c r="H45" s="233">
        <v>2231</v>
      </c>
      <c r="I45" s="233">
        <v>1221</v>
      </c>
      <c r="J45" s="233">
        <v>2605</v>
      </c>
      <c r="K45" s="114">
        <v>3097</v>
      </c>
      <c r="L45" s="114">
        <v>3061</v>
      </c>
      <c r="M45" s="114">
        <v>3186</v>
      </c>
      <c r="N45" s="114">
        <v>7597</v>
      </c>
      <c r="O45" s="114">
        <v>3998</v>
      </c>
      <c r="P45" s="114">
        <v>4672</v>
      </c>
      <c r="Q45" s="114">
        <v>4907</v>
      </c>
      <c r="R45" s="114">
        <v>3738.21838017399</v>
      </c>
      <c r="S45" s="114">
        <v>4145.0570563096</v>
      </c>
      <c r="T45" s="114">
        <v>4625.201632191491</v>
      </c>
      <c r="U45" s="114">
        <v>2765.33992076685</v>
      </c>
      <c r="V45" s="114">
        <v>408.915360968215</v>
      </c>
      <c r="W45" s="114">
        <v>2334.0360458279897</v>
      </c>
      <c r="X45" s="114">
        <v>1524.03782172642</v>
      </c>
      <c r="Y45" s="114">
        <v>3985.54166154787</v>
      </c>
      <c r="Z45" s="114">
        <v>3394.33483789664</v>
      </c>
      <c r="AA45" s="114">
        <v>3982.5575035322</v>
      </c>
      <c r="AB45" s="114">
        <v>3982.5575035338</v>
      </c>
      <c r="AC45" s="114">
        <v>4653.6747272635</v>
      </c>
      <c r="AD45" s="114">
        <v>4653.674727262601</v>
      </c>
      <c r="AE45" s="114">
        <v>4542.83212450666</v>
      </c>
      <c r="AF45" s="114">
        <v>4542.83212450811</v>
      </c>
      <c r="AG45" s="114">
        <v>5271.44808748002</v>
      </c>
      <c r="AH45" s="114">
        <v>5271.44808748004</v>
      </c>
      <c r="AI45" s="114">
        <v>5465.065352757199</v>
      </c>
      <c r="AJ45" s="114">
        <v>5265.70677843141</v>
      </c>
      <c r="AK45" s="114">
        <v>5926.61108782271</v>
      </c>
      <c r="AL45" s="114">
        <v>4785.42568152013</v>
      </c>
      <c r="AM45" s="114">
        <v>5063.46493152359</v>
      </c>
      <c r="AN45" s="114">
        <v>4428.2161134267</v>
      </c>
      <c r="AO45" s="114">
        <v>5004.47127466788</v>
      </c>
      <c r="AP45" s="114">
        <v>5298.269131489367</v>
      </c>
      <c r="AQ45" s="292">
        <v>1687.966457328689</v>
      </c>
    </row>
    <row r="46" spans="1:43" ht="13.5">
      <c r="A46" s="50" t="s">
        <v>102</v>
      </c>
      <c r="B46" s="50" t="s">
        <v>74</v>
      </c>
      <c r="C46" s="207">
        <v>410</v>
      </c>
      <c r="D46" s="207">
        <v>1719</v>
      </c>
      <c r="E46" s="207">
        <v>236</v>
      </c>
      <c r="F46" s="207">
        <v>-171</v>
      </c>
      <c r="G46" s="207">
        <v>1398</v>
      </c>
      <c r="H46" s="207">
        <v>1615</v>
      </c>
      <c r="I46" s="207">
        <v>609</v>
      </c>
      <c r="J46" s="207">
        <v>1845</v>
      </c>
      <c r="K46" s="207">
        <v>2261</v>
      </c>
      <c r="L46" s="207">
        <v>2201</v>
      </c>
      <c r="M46" s="207">
        <v>2382</v>
      </c>
      <c r="N46" s="207">
        <v>6317</v>
      </c>
      <c r="O46" s="207">
        <v>2933</v>
      </c>
      <c r="P46" s="114">
        <v>3416</v>
      </c>
      <c r="Q46" s="114">
        <v>3770</v>
      </c>
      <c r="R46" s="114">
        <v>2550.7007203328103</v>
      </c>
      <c r="S46" s="114">
        <v>3096.8415920075</v>
      </c>
      <c r="T46" s="114">
        <v>3538.74296778599</v>
      </c>
      <c r="U46" s="114">
        <v>2036.33457040136</v>
      </c>
      <c r="V46" s="114">
        <v>-148.705544082288</v>
      </c>
      <c r="W46" s="114">
        <v>1822.9577464787899</v>
      </c>
      <c r="X46" s="114">
        <v>1093.99591996332</v>
      </c>
      <c r="Y46" s="114">
        <v>3183.3555839095698</v>
      </c>
      <c r="Z46" s="114">
        <v>2620.7782963835402</v>
      </c>
      <c r="AA46" s="114">
        <v>3182.2946600496</v>
      </c>
      <c r="AB46" s="114">
        <v>3182.29466005119</v>
      </c>
      <c r="AC46" s="114">
        <v>3511.1578878543896</v>
      </c>
      <c r="AD46" s="114">
        <v>3511.1578878535</v>
      </c>
      <c r="AE46" s="114">
        <v>3920.46786829416</v>
      </c>
      <c r="AF46" s="114">
        <v>3920.46786829561</v>
      </c>
      <c r="AG46" s="114">
        <v>3869.7223865956</v>
      </c>
      <c r="AH46" s="114">
        <v>3869.72238659562</v>
      </c>
      <c r="AI46" s="114">
        <v>4210.5340254989</v>
      </c>
      <c r="AJ46" s="114">
        <v>3790.3291712053</v>
      </c>
      <c r="AK46" s="114">
        <v>-226.208470633884</v>
      </c>
      <c r="AL46" s="114">
        <v>3450.74279079811</v>
      </c>
      <c r="AM46" s="114">
        <v>3816.26799138489</v>
      </c>
      <c r="AN46" s="114">
        <v>3326.0857660464003</v>
      </c>
      <c r="AO46" s="114">
        <v>3900.22665390657</v>
      </c>
      <c r="AP46" s="114">
        <v>4258.600714459629</v>
      </c>
      <c r="AQ46" s="292">
        <v>1247.2955725719175</v>
      </c>
    </row>
    <row r="47" spans="1:43" ht="13.5">
      <c r="A47" s="50"/>
      <c r="B47" s="50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292"/>
    </row>
    <row r="48" spans="1:43" ht="13.5">
      <c r="A48" s="50"/>
      <c r="B48" s="50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292"/>
    </row>
    <row r="49" spans="1:44" ht="13.5">
      <c r="A49" s="68" t="s">
        <v>262</v>
      </c>
      <c r="B49" s="68" t="s">
        <v>76</v>
      </c>
      <c r="C49" s="234">
        <v>0.331175874476963</v>
      </c>
      <c r="D49" s="234">
        <v>1.37618359803193</v>
      </c>
      <c r="E49" s="234">
        <v>0.196707850213399</v>
      </c>
      <c r="F49" s="234">
        <v>-0.112509781965385</v>
      </c>
      <c r="G49" s="235">
        <v>1.11889934465479</v>
      </c>
      <c r="H49" s="235">
        <v>1.30576434259077</v>
      </c>
      <c r="I49" s="235">
        <v>0.486526523988743</v>
      </c>
      <c r="J49" s="235">
        <v>1.47926638587902</v>
      </c>
      <c r="K49" s="112">
        <v>1.80315236903356</v>
      </c>
      <c r="L49" s="112">
        <v>1.76039362129161</v>
      </c>
      <c r="M49" s="112">
        <v>1.90328623732831</v>
      </c>
      <c r="N49" s="112">
        <v>5.03574525182831</v>
      </c>
      <c r="O49" s="112">
        <v>2.33806934473235</v>
      </c>
      <c r="P49" s="112">
        <v>2.72200905029918</v>
      </c>
      <c r="Q49" s="112">
        <v>3.00936199393392</v>
      </c>
      <c r="R49" s="112">
        <v>2.03853203573284</v>
      </c>
      <c r="S49" s="112">
        <v>2.46775461955938</v>
      </c>
      <c r="T49" s="112">
        <v>2.82525734345792</v>
      </c>
      <c r="U49" s="112">
        <v>1.62603343997217</v>
      </c>
      <c r="V49" s="112">
        <v>-0.111487266490385</v>
      </c>
      <c r="W49" s="112">
        <v>1.45785350332235</v>
      </c>
      <c r="X49" s="112">
        <v>0.877802780747023</v>
      </c>
      <c r="Y49" s="112">
        <v>2.53818968610553</v>
      </c>
      <c r="Z49" s="112">
        <v>2.0898341386286</v>
      </c>
      <c r="AA49" s="112">
        <v>2.53258626723014</v>
      </c>
      <c r="AB49" s="112">
        <v>2.53258626723141</v>
      </c>
      <c r="AC49" s="112">
        <v>2.80089032965128</v>
      </c>
      <c r="AD49" s="112">
        <v>2.80089032965057</v>
      </c>
      <c r="AE49" s="112">
        <v>3.11955017153932</v>
      </c>
      <c r="AF49" s="112">
        <v>3.11955017154048</v>
      </c>
      <c r="AG49" s="112">
        <v>3.07514351938451</v>
      </c>
      <c r="AH49" s="112">
        <v>3.07514351938452</v>
      </c>
      <c r="AI49" s="112">
        <v>3.34479035108791</v>
      </c>
      <c r="AJ49" s="112">
        <v>3.03488620358449</v>
      </c>
      <c r="AK49" s="112">
        <v>-0.180420990875456</v>
      </c>
      <c r="AL49" s="112">
        <v>2.74907481590186</v>
      </c>
      <c r="AM49" s="112">
        <v>3.04274009168779</v>
      </c>
      <c r="AN49" s="112">
        <v>2.65295144924502</v>
      </c>
      <c r="AO49" s="112">
        <v>3.10530477516493</v>
      </c>
      <c r="AP49" s="112">
        <v>3.39603693337839</v>
      </c>
      <c r="AQ49" s="322">
        <v>0.994799475262633</v>
      </c>
      <c r="AR49" s="361"/>
    </row>
    <row r="50" spans="1:44" ht="13.5">
      <c r="A50" s="68" t="s">
        <v>272</v>
      </c>
      <c r="B50" s="68" t="s">
        <v>334</v>
      </c>
      <c r="C50" s="236"/>
      <c r="D50" s="236"/>
      <c r="E50" s="236"/>
      <c r="F50" s="236"/>
      <c r="G50" s="155">
        <v>1.118899344654787</v>
      </c>
      <c r="H50" s="155">
        <v>1.305764342590769</v>
      </c>
      <c r="I50" s="155">
        <v>0.486526523988743</v>
      </c>
      <c r="J50" s="155">
        <v>1.4792663858790212</v>
      </c>
      <c r="K50" s="155">
        <v>1.8031523690335611</v>
      </c>
      <c r="L50" s="155">
        <v>2.022274748922856</v>
      </c>
      <c r="M50" s="155">
        <v>1.9032862373283108</v>
      </c>
      <c r="N50" s="155">
        <v>2.2675021448285353</v>
      </c>
      <c r="O50" s="155">
        <v>2.3380693447323546</v>
      </c>
      <c r="P50" s="155">
        <v>2.736150631191267</v>
      </c>
      <c r="Q50" s="164">
        <v>2.5</v>
      </c>
      <c r="R50" s="164">
        <v>2.38</v>
      </c>
      <c r="S50" s="55">
        <v>2.47</v>
      </c>
      <c r="T50" s="55">
        <v>2.75</v>
      </c>
      <c r="U50" s="112">
        <v>1.62</v>
      </c>
      <c r="V50" s="55">
        <v>3.16</v>
      </c>
      <c r="W50" s="55">
        <v>1.46</v>
      </c>
      <c r="X50" s="55">
        <v>1.73</v>
      </c>
      <c r="Y50" s="120">
        <v>2.1</v>
      </c>
      <c r="Z50" s="55">
        <v>2.67</v>
      </c>
      <c r="AA50" s="55">
        <v>2.67</v>
      </c>
      <c r="AB50" s="112">
        <v>2.48624917187133</v>
      </c>
      <c r="AC50" s="112">
        <v>2.68936697932252</v>
      </c>
      <c r="AD50" s="112">
        <v>2.69966646036204</v>
      </c>
      <c r="AE50" s="112">
        <v>3.03470590527654</v>
      </c>
      <c r="AF50" s="112">
        <v>3.15823865365882</v>
      </c>
      <c r="AG50" s="112">
        <v>3.05203198365516</v>
      </c>
      <c r="AH50" s="112">
        <v>3.16041480057346</v>
      </c>
      <c r="AI50" s="112">
        <v>3.26863531754198</v>
      </c>
      <c r="AJ50" s="112">
        <v>3.81028457427427</v>
      </c>
      <c r="AK50" s="112">
        <v>3.73437981343538</v>
      </c>
      <c r="AL50" s="112">
        <v>3.23236817121978</v>
      </c>
      <c r="AM50" s="112">
        <v>3.07364331238227</v>
      </c>
      <c r="AN50" s="112">
        <v>3.25793436741278</v>
      </c>
      <c r="AO50" s="112">
        <v>3.14404003490067</v>
      </c>
      <c r="AP50" s="112">
        <v>3.22702006490298</v>
      </c>
      <c r="AQ50" s="322">
        <v>2.61626812309287</v>
      </c>
      <c r="AR50" s="361"/>
    </row>
    <row r="51" spans="1:43" ht="13.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114"/>
      <c r="AC51" s="55"/>
      <c r="AD51" s="114"/>
      <c r="AE51" s="55"/>
      <c r="AF51" s="114"/>
      <c r="AG51" s="55"/>
      <c r="AH51" s="114"/>
      <c r="AI51" s="55"/>
      <c r="AJ51" s="55"/>
      <c r="AK51" s="55"/>
      <c r="AL51" s="55"/>
      <c r="AM51" s="55"/>
      <c r="AN51" s="55"/>
      <c r="AO51" s="55"/>
      <c r="AP51" s="55"/>
      <c r="AQ51" s="294"/>
    </row>
    <row r="52" spans="1:43" s="94" customFormat="1" ht="13.5">
      <c r="A52" s="54" t="s">
        <v>440</v>
      </c>
      <c r="B52" s="54" t="s">
        <v>77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207"/>
      <c r="AC52" s="54"/>
      <c r="AD52" s="207"/>
      <c r="AE52" s="54"/>
      <c r="AF52" s="207"/>
      <c r="AG52" s="54"/>
      <c r="AH52" s="207"/>
      <c r="AI52" s="54"/>
      <c r="AJ52" s="54"/>
      <c r="AK52" s="54"/>
      <c r="AL52" s="54"/>
      <c r="AM52" s="54"/>
      <c r="AN52" s="54"/>
      <c r="AO52" s="54"/>
      <c r="AP52" s="54"/>
      <c r="AQ52" s="299"/>
    </row>
    <row r="53" spans="1:43" ht="13.5">
      <c r="A53" s="56" t="s">
        <v>104</v>
      </c>
      <c r="B53" s="56" t="s">
        <v>78</v>
      </c>
      <c r="C53" s="114">
        <v>-674</v>
      </c>
      <c r="D53" s="114">
        <v>209</v>
      </c>
      <c r="E53" s="114">
        <v>957</v>
      </c>
      <c r="F53" s="114">
        <v>97</v>
      </c>
      <c r="G53" s="114">
        <v>-31</v>
      </c>
      <c r="H53" s="114">
        <v>-9</v>
      </c>
      <c r="I53" s="114">
        <v>-1536</v>
      </c>
      <c r="J53" s="114">
        <v>1744</v>
      </c>
      <c r="K53" s="114">
        <v>165</v>
      </c>
      <c r="L53" s="114">
        <v>-138</v>
      </c>
      <c r="M53" s="114">
        <v>-132</v>
      </c>
      <c r="N53" s="114">
        <v>964</v>
      </c>
      <c r="O53" s="114">
        <v>720</v>
      </c>
      <c r="P53" s="114">
        <v>-76</v>
      </c>
      <c r="Q53" s="114">
        <v>-331</v>
      </c>
      <c r="R53" s="93">
        <v>-997</v>
      </c>
      <c r="S53" s="114">
        <v>349</v>
      </c>
      <c r="T53" s="114">
        <v>-1067</v>
      </c>
      <c r="U53" s="114">
        <v>-2039</v>
      </c>
      <c r="V53" s="114">
        <v>1120</v>
      </c>
      <c r="W53" s="114">
        <v>-1517.661180603</v>
      </c>
      <c r="X53" s="114">
        <v>1686.6870804548</v>
      </c>
      <c r="Y53" s="114">
        <v>-705.5740794039999</v>
      </c>
      <c r="Z53" s="114">
        <v>-609.3308505902</v>
      </c>
      <c r="AA53" s="114">
        <v>2204.9476064032</v>
      </c>
      <c r="AB53" s="114">
        <v>2204.9476064032</v>
      </c>
      <c r="AC53" s="114">
        <v>757.9341541199</v>
      </c>
      <c r="AD53" s="114">
        <v>757.9341541199</v>
      </c>
      <c r="AE53" s="114">
        <v>-1294.3546239922</v>
      </c>
      <c r="AF53" s="114">
        <v>-1294.3546239922</v>
      </c>
      <c r="AG53" s="114">
        <v>823.6894318223999</v>
      </c>
      <c r="AH53" s="207">
        <v>822.689431822401</v>
      </c>
      <c r="AI53" s="114">
        <v>564.959628522</v>
      </c>
      <c r="AJ53" s="114">
        <v>3555.2963901876</v>
      </c>
      <c r="AK53" s="114">
        <v>45.216614356799994</v>
      </c>
      <c r="AL53" s="114">
        <v>-759.9813954283001</v>
      </c>
      <c r="AM53" s="114">
        <v>296.4742588567</v>
      </c>
      <c r="AN53" s="114">
        <v>-439.2352551363</v>
      </c>
      <c r="AO53" s="114">
        <v>231.3757539509</v>
      </c>
      <c r="AP53" s="114">
        <v>-598.8445511519224</v>
      </c>
      <c r="AQ53" s="292">
        <v>337.37033280443717</v>
      </c>
    </row>
    <row r="54" spans="1:43" ht="13.5">
      <c r="A54" s="56" t="s">
        <v>105</v>
      </c>
      <c r="B54" s="56" t="s">
        <v>79</v>
      </c>
      <c r="C54" s="114">
        <v>159</v>
      </c>
      <c r="D54" s="114">
        <v>-95</v>
      </c>
      <c r="E54" s="114">
        <v>-185</v>
      </c>
      <c r="F54" s="114">
        <v>-18</v>
      </c>
      <c r="G54" s="114">
        <v>15</v>
      </c>
      <c r="H54" s="114">
        <v>28</v>
      </c>
      <c r="I54" s="114">
        <v>331</v>
      </c>
      <c r="J54" s="114">
        <v>-456</v>
      </c>
      <c r="K54" s="114">
        <v>-48</v>
      </c>
      <c r="L54" s="114">
        <v>4</v>
      </c>
      <c r="M54" s="114">
        <v>43</v>
      </c>
      <c r="N54" s="114">
        <v>-107</v>
      </c>
      <c r="O54" s="114">
        <v>-161</v>
      </c>
      <c r="P54" s="114">
        <v>23</v>
      </c>
      <c r="Q54" s="114">
        <v>60</v>
      </c>
      <c r="R54" s="93">
        <v>240</v>
      </c>
      <c r="S54" s="114">
        <v>-78</v>
      </c>
      <c r="T54" s="114">
        <v>222</v>
      </c>
      <c r="U54" s="114">
        <v>439</v>
      </c>
      <c r="V54" s="114">
        <v>-260</v>
      </c>
      <c r="W54" s="114">
        <v>332.4828560874</v>
      </c>
      <c r="X54" s="114">
        <v>-366.0259878237</v>
      </c>
      <c r="Y54" s="114">
        <v>162.83223348799999</v>
      </c>
      <c r="Z54" s="114">
        <v>95.2141346073</v>
      </c>
      <c r="AA54" s="114">
        <v>-461.3408977294</v>
      </c>
      <c r="AB54" s="114">
        <v>-461.3408977294</v>
      </c>
      <c r="AC54" s="114">
        <v>-161.71190172220003</v>
      </c>
      <c r="AD54" s="114">
        <v>-161.71190172220003</v>
      </c>
      <c r="AE54" s="114">
        <v>303.4326615289</v>
      </c>
      <c r="AF54" s="114">
        <v>303.4326615289</v>
      </c>
      <c r="AG54" s="114">
        <v>-181.4724630402</v>
      </c>
      <c r="AH54" s="207">
        <v>-181</v>
      </c>
      <c r="AI54" s="114">
        <v>-130.6649724132</v>
      </c>
      <c r="AJ54" s="114">
        <v>-722.1098028846</v>
      </c>
      <c r="AK54" s="114">
        <v>66.30326220159989</v>
      </c>
      <c r="AL54" s="114">
        <v>0.9633533059001199</v>
      </c>
      <c r="AM54" s="114">
        <v>-62.0105836681</v>
      </c>
      <c r="AN54" s="114">
        <v>77.54996395059999</v>
      </c>
      <c r="AO54" s="114">
        <v>-26.7047832973</v>
      </c>
      <c r="AP54" s="114">
        <v>177.68817521596316</v>
      </c>
      <c r="AQ54" s="292">
        <v>-64.54241148898092</v>
      </c>
    </row>
    <row r="55" spans="1:43" s="94" customFormat="1" ht="13.5">
      <c r="A55" s="54" t="s">
        <v>441</v>
      </c>
      <c r="B55" s="54" t="s">
        <v>422</v>
      </c>
      <c r="C55" s="207">
        <v>-515</v>
      </c>
      <c r="D55" s="207">
        <v>113</v>
      </c>
      <c r="E55" s="207">
        <v>772</v>
      </c>
      <c r="F55" s="207">
        <v>79</v>
      </c>
      <c r="G55" s="207">
        <v>-16</v>
      </c>
      <c r="H55" s="207">
        <v>19</v>
      </c>
      <c r="I55" s="207">
        <v>-1205</v>
      </c>
      <c r="J55" s="207">
        <v>1288</v>
      </c>
      <c r="K55" s="207">
        <v>117</v>
      </c>
      <c r="L55" s="207">
        <v>-134</v>
      </c>
      <c r="M55" s="207">
        <v>-88</v>
      </c>
      <c r="N55" s="207">
        <v>857</v>
      </c>
      <c r="O55" s="207">
        <v>560</v>
      </c>
      <c r="P55" s="207">
        <v>-53</v>
      </c>
      <c r="Q55" s="114">
        <v>-271</v>
      </c>
      <c r="R55" s="93">
        <v>-757</v>
      </c>
      <c r="S55" s="114">
        <v>271</v>
      </c>
      <c r="T55" s="114">
        <v>-846</v>
      </c>
      <c r="U55" s="114">
        <v>-1600</v>
      </c>
      <c r="V55" s="114">
        <v>859</v>
      </c>
      <c r="W55" s="114">
        <v>-1185.1783245156</v>
      </c>
      <c r="X55" s="114">
        <v>1320.6610926311</v>
      </c>
      <c r="Y55" s="114">
        <v>-542.7418459159999</v>
      </c>
      <c r="Z55" s="114">
        <v>-514.1167159829</v>
      </c>
      <c r="AA55" s="114">
        <v>1743.6067086738</v>
      </c>
      <c r="AB55" s="114">
        <v>1743.6067086738</v>
      </c>
      <c r="AC55" s="114">
        <v>596.2222523977</v>
      </c>
      <c r="AD55" s="114">
        <v>596.2222523977</v>
      </c>
      <c r="AE55" s="114">
        <v>-990.9219624633</v>
      </c>
      <c r="AF55" s="114">
        <v>-990.9219624633</v>
      </c>
      <c r="AG55" s="114">
        <v>642.2169687822</v>
      </c>
      <c r="AH55" s="114">
        <v>641.689431822401</v>
      </c>
      <c r="AI55" s="114">
        <v>434.29465610880004</v>
      </c>
      <c r="AJ55" s="114">
        <v>2833.186587303</v>
      </c>
      <c r="AK55" s="114">
        <v>111.51987655839989</v>
      </c>
      <c r="AL55" s="114">
        <v>-759.0180421224</v>
      </c>
      <c r="AM55" s="114">
        <v>234.46367518859998</v>
      </c>
      <c r="AN55" s="114">
        <v>-361.6852911857</v>
      </c>
      <c r="AO55" s="114">
        <v>204.6709706536</v>
      </c>
      <c r="AP55" s="114">
        <v>-421.1563759359592</v>
      </c>
      <c r="AQ55" s="292">
        <v>272.8279213154562</v>
      </c>
    </row>
    <row r="56" spans="1:43" s="94" customFormat="1" ht="13.5">
      <c r="A56" s="54" t="s">
        <v>425</v>
      </c>
      <c r="B56" s="54" t="s">
        <v>412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5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292"/>
    </row>
    <row r="57" spans="1:43" ht="13.5">
      <c r="A57" s="56" t="s">
        <v>106</v>
      </c>
      <c r="B57" s="56" t="s">
        <v>80</v>
      </c>
      <c r="C57" s="114">
        <v>709</v>
      </c>
      <c r="D57" s="114">
        <v>-957</v>
      </c>
      <c r="E57" s="114">
        <v>252</v>
      </c>
      <c r="F57" s="114">
        <v>-976</v>
      </c>
      <c r="G57" s="114">
        <v>-1</v>
      </c>
      <c r="H57" s="114">
        <v>1119</v>
      </c>
      <c r="I57" s="114">
        <v>428</v>
      </c>
      <c r="J57" s="114">
        <v>778</v>
      </c>
      <c r="K57" s="114">
        <v>88</v>
      </c>
      <c r="L57" s="114">
        <v>-1041</v>
      </c>
      <c r="M57" s="114">
        <v>-1416</v>
      </c>
      <c r="N57" s="114">
        <v>1016</v>
      </c>
      <c r="O57" s="114">
        <v>1629</v>
      </c>
      <c r="P57" s="114">
        <v>1476</v>
      </c>
      <c r="Q57" s="114">
        <v>-1203</v>
      </c>
      <c r="R57" s="93">
        <v>-150</v>
      </c>
      <c r="S57" s="114">
        <v>1713</v>
      </c>
      <c r="T57" s="114">
        <v>212</v>
      </c>
      <c r="U57" s="114">
        <v>1615</v>
      </c>
      <c r="V57" s="114">
        <v>-1638</v>
      </c>
      <c r="W57" s="114">
        <v>2062</v>
      </c>
      <c r="X57" s="114">
        <v>-2943</v>
      </c>
      <c r="Y57" s="114">
        <v>-953</v>
      </c>
      <c r="Z57" s="114">
        <v>-2920</v>
      </c>
      <c r="AA57" s="114">
        <v>2305.05861275945</v>
      </c>
      <c r="AB57" s="114">
        <v>2305.05861275945</v>
      </c>
      <c r="AC57" s="114">
        <v>-631.988683096015</v>
      </c>
      <c r="AD57" s="114">
        <v>-631.988683096016</v>
      </c>
      <c r="AE57" s="114">
        <v>751.4203123874361</v>
      </c>
      <c r="AF57" s="114">
        <v>751.420312387435</v>
      </c>
      <c r="AG57" s="114">
        <v>1421.1044708197037</v>
      </c>
      <c r="AH57" s="114">
        <v>1421.1044708197028</v>
      </c>
      <c r="AI57" s="114">
        <v>1543.3637909735198</v>
      </c>
      <c r="AJ57" s="114">
        <v>4679.03142640864</v>
      </c>
      <c r="AK57" s="114">
        <v>2312.3002703974203</v>
      </c>
      <c r="AL57" s="114">
        <v>-922.610417026585</v>
      </c>
      <c r="AM57" s="114">
        <v>584.29979170579</v>
      </c>
      <c r="AN57" s="114">
        <v>4680.18430863368</v>
      </c>
      <c r="AO57" s="114">
        <v>-1757.17076466147</v>
      </c>
      <c r="AP57" s="114">
        <v>-6400.497355820543</v>
      </c>
      <c r="AQ57" s="292">
        <v>5180.954327676431</v>
      </c>
    </row>
    <row r="58" spans="1:43" ht="13.5">
      <c r="A58" s="56" t="s">
        <v>493</v>
      </c>
      <c r="B58" s="56" t="s">
        <v>491</v>
      </c>
      <c r="C58" s="114">
        <v>-125</v>
      </c>
      <c r="D58" s="114">
        <v>154</v>
      </c>
      <c r="E58" s="114">
        <v>-21</v>
      </c>
      <c r="F58" s="114">
        <v>47</v>
      </c>
      <c r="G58" s="114">
        <v>-31</v>
      </c>
      <c r="H58" s="114">
        <v>22</v>
      </c>
      <c r="I58" s="114">
        <v>81</v>
      </c>
      <c r="J58" s="114">
        <v>34</v>
      </c>
      <c r="K58" s="114">
        <v>39</v>
      </c>
      <c r="L58" s="114">
        <v>20</v>
      </c>
      <c r="M58" s="114">
        <v>19</v>
      </c>
      <c r="N58" s="114">
        <v>8</v>
      </c>
      <c r="O58" s="114">
        <v>8</v>
      </c>
      <c r="P58" s="114">
        <v>-1</v>
      </c>
      <c r="Q58" s="114">
        <v>20</v>
      </c>
      <c r="R58" s="93">
        <v>-9</v>
      </c>
      <c r="S58" s="114">
        <v>0</v>
      </c>
      <c r="T58" s="114">
        <v>-7</v>
      </c>
      <c r="U58" s="114">
        <v>5</v>
      </c>
      <c r="V58" s="114">
        <v>0</v>
      </c>
      <c r="W58" s="114">
        <v>1</v>
      </c>
      <c r="X58" s="114">
        <v>7</v>
      </c>
      <c r="Y58" s="114">
        <v>8</v>
      </c>
      <c r="Z58" s="114">
        <v>12</v>
      </c>
      <c r="AA58" s="114">
        <v>12.651</v>
      </c>
      <c r="AB58" s="114">
        <v>12.651</v>
      </c>
      <c r="AC58" s="114">
        <v>11.71</v>
      </c>
      <c r="AD58" s="114">
        <v>11.71</v>
      </c>
      <c r="AE58" s="114">
        <v>11.348</v>
      </c>
      <c r="AF58" s="114">
        <v>11.348</v>
      </c>
      <c r="AG58" s="114">
        <v>12.162</v>
      </c>
      <c r="AH58" s="114">
        <v>12.162</v>
      </c>
      <c r="AI58" s="114">
        <v>366.6458</v>
      </c>
      <c r="AJ58" s="114">
        <v>-353.4368</v>
      </c>
      <c r="AK58" s="114">
        <v>175.089</v>
      </c>
      <c r="AL58" s="114">
        <v>-286.102</v>
      </c>
      <c r="AM58" s="114">
        <v>1.093</v>
      </c>
      <c r="AN58" s="114">
        <v>-303.169</v>
      </c>
      <c r="AO58" s="114">
        <v>-101.427</v>
      </c>
      <c r="AP58" s="114">
        <v>1455.4659495899998</v>
      </c>
      <c r="AQ58" s="292">
        <v>-995.6336599141025</v>
      </c>
    </row>
    <row r="59" spans="1:43" ht="13.5">
      <c r="A59" s="56" t="s">
        <v>107</v>
      </c>
      <c r="B59" s="56" t="s">
        <v>81</v>
      </c>
      <c r="C59" s="114">
        <v>27</v>
      </c>
      <c r="D59" s="114">
        <v>-31</v>
      </c>
      <c r="E59" s="114">
        <v>3</v>
      </c>
      <c r="F59" s="114">
        <v>-6</v>
      </c>
      <c r="G59" s="114">
        <v>8</v>
      </c>
      <c r="H59" s="114">
        <v>-5</v>
      </c>
      <c r="I59" s="114">
        <v>-18</v>
      </c>
      <c r="J59" s="114">
        <v>-7</v>
      </c>
      <c r="K59" s="114">
        <v>-9</v>
      </c>
      <c r="L59" s="114">
        <v>-4</v>
      </c>
      <c r="M59" s="114">
        <v>-4</v>
      </c>
      <c r="N59" s="114">
        <v>-2</v>
      </c>
      <c r="O59" s="114">
        <v>-2</v>
      </c>
      <c r="P59" s="114">
        <v>1</v>
      </c>
      <c r="Q59" s="114">
        <v>-4</v>
      </c>
      <c r="R59" s="93">
        <v>2</v>
      </c>
      <c r="S59" s="114">
        <v>0</v>
      </c>
      <c r="T59" s="114">
        <v>0</v>
      </c>
      <c r="U59" s="114">
        <v>0</v>
      </c>
      <c r="V59" s="114">
        <v>0</v>
      </c>
      <c r="W59" s="114">
        <v>0</v>
      </c>
      <c r="X59" s="114">
        <v>-3</v>
      </c>
      <c r="Y59" s="114">
        <v>-2</v>
      </c>
      <c r="Z59" s="114">
        <v>-3</v>
      </c>
      <c r="AA59" s="114">
        <v>-4.043</v>
      </c>
      <c r="AB59" s="114">
        <v>-4.043</v>
      </c>
      <c r="AC59" s="114">
        <v>-2.413</v>
      </c>
      <c r="AD59" s="114">
        <v>-2.413</v>
      </c>
      <c r="AE59" s="114">
        <v>-2.337</v>
      </c>
      <c r="AF59" s="114">
        <v>-2.337</v>
      </c>
      <c r="AG59" s="114">
        <v>-2.506</v>
      </c>
      <c r="AH59" s="114">
        <v>-2.506</v>
      </c>
      <c r="AI59" s="114">
        <v>-5.714</v>
      </c>
      <c r="AJ59" s="114">
        <v>17.023</v>
      </c>
      <c r="AK59" s="114">
        <v>-36.068</v>
      </c>
      <c r="AL59" s="114">
        <v>58.937</v>
      </c>
      <c r="AM59" s="114">
        <v>-0.225</v>
      </c>
      <c r="AN59" s="114">
        <v>62.452</v>
      </c>
      <c r="AO59" s="114">
        <v>20.895</v>
      </c>
      <c r="AP59" s="114">
        <v>-299.82636714114</v>
      </c>
      <c r="AQ59" s="292">
        <v>205.100534</v>
      </c>
    </row>
    <row r="60" spans="1:43" ht="13.5">
      <c r="A60" s="56" t="s">
        <v>489</v>
      </c>
      <c r="B60" s="56" t="s">
        <v>488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93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>
        <v>-1.829941</v>
      </c>
      <c r="AQ60" s="292">
        <v>0</v>
      </c>
    </row>
    <row r="61" spans="1:43" s="94" customFormat="1" ht="13.5">
      <c r="A61" s="54" t="s">
        <v>442</v>
      </c>
      <c r="B61" s="54" t="s">
        <v>421</v>
      </c>
      <c r="C61" s="207">
        <v>611</v>
      </c>
      <c r="D61" s="207">
        <v>-834</v>
      </c>
      <c r="E61" s="207">
        <v>234</v>
      </c>
      <c r="F61" s="207">
        <v>-935</v>
      </c>
      <c r="G61" s="207">
        <v>-24</v>
      </c>
      <c r="H61" s="207">
        <v>1136</v>
      </c>
      <c r="I61" s="207">
        <v>491</v>
      </c>
      <c r="J61" s="207">
        <v>805</v>
      </c>
      <c r="K61" s="207">
        <v>118</v>
      </c>
      <c r="L61" s="207">
        <v>-1025</v>
      </c>
      <c r="M61" s="207">
        <v>-1401</v>
      </c>
      <c r="N61" s="207">
        <v>1022</v>
      </c>
      <c r="O61" s="207">
        <v>1635</v>
      </c>
      <c r="P61" s="207">
        <v>1476</v>
      </c>
      <c r="Q61" s="114">
        <v>-1187</v>
      </c>
      <c r="R61" s="93">
        <v>-157</v>
      </c>
      <c r="S61" s="114">
        <v>1713</v>
      </c>
      <c r="T61" s="114">
        <v>205</v>
      </c>
      <c r="U61" s="114">
        <v>1620</v>
      </c>
      <c r="V61" s="114">
        <v>-1638</v>
      </c>
      <c r="W61" s="114">
        <v>2063</v>
      </c>
      <c r="X61" s="114">
        <v>-2939</v>
      </c>
      <c r="Y61" s="114">
        <v>-947</v>
      </c>
      <c r="Z61" s="114">
        <v>-2911</v>
      </c>
      <c r="AA61" s="114">
        <v>2313.66661275945</v>
      </c>
      <c r="AB61" s="114">
        <v>2313.66661275945</v>
      </c>
      <c r="AC61" s="114">
        <v>-622.691683096015</v>
      </c>
      <c r="AD61" s="114">
        <v>-622.6916830960159</v>
      </c>
      <c r="AE61" s="114">
        <v>760.431312387436</v>
      </c>
      <c r="AF61" s="114">
        <v>760.431312387435</v>
      </c>
      <c r="AG61" s="114">
        <v>1430.7604708197036</v>
      </c>
      <c r="AH61" s="114">
        <v>1430.7604708197027</v>
      </c>
      <c r="AI61" s="114">
        <v>1904.29559097352</v>
      </c>
      <c r="AJ61" s="114">
        <v>4342.61762640864</v>
      </c>
      <c r="AK61" s="114">
        <v>2451.32127039742</v>
      </c>
      <c r="AL61" s="114">
        <v>-1149.775417026585</v>
      </c>
      <c r="AM61" s="114">
        <v>585.1677917057899</v>
      </c>
      <c r="AN61" s="114">
        <v>4439.467308633681</v>
      </c>
      <c r="AO61" s="114">
        <v>-1837.70276466147</v>
      </c>
      <c r="AP61" s="114">
        <v>-5246.687714371683</v>
      </c>
      <c r="AQ61" s="292">
        <v>4390.4212017623295</v>
      </c>
    </row>
    <row r="62" spans="1:43" ht="13.5">
      <c r="A62" s="55" t="s">
        <v>108</v>
      </c>
      <c r="B62" s="55" t="s">
        <v>82</v>
      </c>
      <c r="C62" s="114">
        <v>96</v>
      </c>
      <c r="D62" s="114">
        <v>-721</v>
      </c>
      <c r="E62" s="114">
        <v>1006</v>
      </c>
      <c r="F62" s="114">
        <v>-856</v>
      </c>
      <c r="G62" s="114">
        <v>-40</v>
      </c>
      <c r="H62" s="114">
        <v>1155</v>
      </c>
      <c r="I62" s="114">
        <v>-714</v>
      </c>
      <c r="J62" s="114">
        <v>2093</v>
      </c>
      <c r="K62" s="114">
        <v>235</v>
      </c>
      <c r="L62" s="114">
        <v>-1159</v>
      </c>
      <c r="M62" s="114">
        <v>-1489</v>
      </c>
      <c r="N62" s="114">
        <v>1879</v>
      </c>
      <c r="O62" s="114">
        <v>2195</v>
      </c>
      <c r="P62" s="114">
        <v>1423</v>
      </c>
      <c r="Q62" s="114">
        <v>-1458</v>
      </c>
      <c r="R62" s="93">
        <v>-914</v>
      </c>
      <c r="S62" s="114">
        <v>1984</v>
      </c>
      <c r="T62" s="114">
        <v>-641</v>
      </c>
      <c r="U62" s="114">
        <v>20</v>
      </c>
      <c r="V62" s="114">
        <v>-779</v>
      </c>
      <c r="W62" s="114">
        <v>877.8216754844</v>
      </c>
      <c r="X62" s="114">
        <v>-1618.3389073689</v>
      </c>
      <c r="Y62" s="114">
        <v>-1489.7418459159999</v>
      </c>
      <c r="Z62" s="114">
        <v>-3425.1167159829</v>
      </c>
      <c r="AA62" s="114">
        <v>4057.27332143325</v>
      </c>
      <c r="AB62" s="114">
        <v>4057.27332143325</v>
      </c>
      <c r="AC62" s="114">
        <v>-26.469430698315023</v>
      </c>
      <c r="AD62" s="114">
        <v>-26.469430698315932</v>
      </c>
      <c r="AE62" s="114">
        <v>-230.49065007586398</v>
      </c>
      <c r="AF62" s="114">
        <v>-230.490650075865</v>
      </c>
      <c r="AG62" s="114">
        <v>2072.977439601904</v>
      </c>
      <c r="AH62" s="207">
        <v>2073.4499026421036</v>
      </c>
      <c r="AI62" s="114">
        <v>2338.59024708232</v>
      </c>
      <c r="AJ62" s="114">
        <v>7175.80421371164</v>
      </c>
      <c r="AK62" s="114">
        <v>2562.84114695582</v>
      </c>
      <c r="AL62" s="114">
        <v>-1908.793459148985</v>
      </c>
      <c r="AM62" s="114">
        <v>819.6314668943899</v>
      </c>
      <c r="AN62" s="114">
        <v>4077.7820174479807</v>
      </c>
      <c r="AO62" s="114">
        <v>-1633.0317940078698</v>
      </c>
      <c r="AP62" s="114">
        <v>-5667.844090307643</v>
      </c>
      <c r="AQ62" s="292">
        <v>4663.249123077786</v>
      </c>
    </row>
    <row r="63" spans="1:43" s="94" customFormat="1" ht="13.5">
      <c r="A63" s="54" t="s">
        <v>109</v>
      </c>
      <c r="B63" s="54" t="s">
        <v>83</v>
      </c>
      <c r="C63" s="207">
        <v>506</v>
      </c>
      <c r="D63" s="207">
        <v>998</v>
      </c>
      <c r="E63" s="207">
        <v>1243</v>
      </c>
      <c r="F63" s="207">
        <v>-1028</v>
      </c>
      <c r="G63" s="207">
        <v>1358</v>
      </c>
      <c r="H63" s="207">
        <v>2770</v>
      </c>
      <c r="I63" s="207">
        <v>-105</v>
      </c>
      <c r="J63" s="207">
        <v>3938</v>
      </c>
      <c r="K63" s="207">
        <v>2496</v>
      </c>
      <c r="L63" s="207">
        <v>1042</v>
      </c>
      <c r="M63" s="207">
        <v>893</v>
      </c>
      <c r="N63" s="207">
        <v>8195</v>
      </c>
      <c r="O63" s="207">
        <v>5128</v>
      </c>
      <c r="P63" s="207">
        <v>4839</v>
      </c>
      <c r="Q63" s="114">
        <v>2312</v>
      </c>
      <c r="R63" s="93">
        <v>1636</v>
      </c>
      <c r="S63" s="114">
        <v>5081</v>
      </c>
      <c r="T63" s="114">
        <v>2898</v>
      </c>
      <c r="U63" s="114">
        <v>2056</v>
      </c>
      <c r="V63" s="114">
        <v>-927</v>
      </c>
      <c r="W63" s="114">
        <v>2700.7794219631896</v>
      </c>
      <c r="X63" s="114">
        <v>-524.3429874055801</v>
      </c>
      <c r="Y63" s="114">
        <v>1693.6137379935699</v>
      </c>
      <c r="Z63" s="114">
        <v>-804.3384195993599</v>
      </c>
      <c r="AA63" s="114">
        <v>7239.567981482851</v>
      </c>
      <c r="AB63" s="114">
        <v>7239.567981484441</v>
      </c>
      <c r="AC63" s="114">
        <v>3484.6884571560745</v>
      </c>
      <c r="AD63" s="114">
        <v>3484.688457155184</v>
      </c>
      <c r="AE63" s="114">
        <v>3689.977218218296</v>
      </c>
      <c r="AF63" s="114">
        <v>3689.977218219745</v>
      </c>
      <c r="AG63" s="114">
        <v>5942.699826197504</v>
      </c>
      <c r="AH63" s="114">
        <v>5943.172289237724</v>
      </c>
      <c r="AI63" s="114">
        <v>6549.124272581219</v>
      </c>
      <c r="AJ63" s="114">
        <v>10966.13338491694</v>
      </c>
      <c r="AK63" s="114">
        <v>2336.632676321936</v>
      </c>
      <c r="AL63" s="114">
        <v>1541.949331649125</v>
      </c>
      <c r="AM63" s="114">
        <v>4635.89945827928</v>
      </c>
      <c r="AN63" s="114">
        <v>7403.867783494381</v>
      </c>
      <c r="AO63" s="114">
        <v>2267.1948598987</v>
      </c>
      <c r="AP63" s="114">
        <v>-1409.2433758480138</v>
      </c>
      <c r="AQ63" s="292">
        <v>5910.5446956497035</v>
      </c>
    </row>
    <row r="64" spans="1:43" s="94" customFormat="1" ht="13.5">
      <c r="A64" s="54" t="s">
        <v>110</v>
      </c>
      <c r="B64" s="54" t="s">
        <v>84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5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292"/>
    </row>
    <row r="65" spans="1:43" ht="13.5">
      <c r="A65" s="56" t="s">
        <v>111</v>
      </c>
      <c r="B65" s="56" t="s">
        <v>85</v>
      </c>
      <c r="C65" s="114">
        <v>415</v>
      </c>
      <c r="D65" s="114">
        <v>1726</v>
      </c>
      <c r="E65" s="114">
        <v>247</v>
      </c>
      <c r="F65" s="114">
        <v>-141</v>
      </c>
      <c r="G65" s="114">
        <v>1403</v>
      </c>
      <c r="H65" s="114">
        <v>1638</v>
      </c>
      <c r="I65" s="114">
        <v>610</v>
      </c>
      <c r="J65" s="114">
        <v>1856</v>
      </c>
      <c r="K65" s="114">
        <v>2262</v>
      </c>
      <c r="L65" s="114">
        <v>2208</v>
      </c>
      <c r="M65" s="114">
        <v>2387</v>
      </c>
      <c r="N65" s="114">
        <v>6317</v>
      </c>
      <c r="O65" s="114">
        <v>2933</v>
      </c>
      <c r="P65" s="114">
        <v>3414</v>
      </c>
      <c r="Q65" s="114">
        <v>3775</v>
      </c>
      <c r="R65" s="93">
        <v>2557</v>
      </c>
      <c r="S65" s="114">
        <v>3096</v>
      </c>
      <c r="T65" s="114">
        <v>3543</v>
      </c>
      <c r="U65" s="93">
        <v>2040</v>
      </c>
      <c r="V65" s="114">
        <v>-140</v>
      </c>
      <c r="W65" s="114">
        <v>1828.71091236379</v>
      </c>
      <c r="X65" s="114">
        <v>1101.1034513393201</v>
      </c>
      <c r="Y65" s="114">
        <v>3183.86941215457</v>
      </c>
      <c r="Z65" s="114">
        <v>2621.45852490054</v>
      </c>
      <c r="AA65" s="114">
        <v>3176.8405623966</v>
      </c>
      <c r="AB65" s="114">
        <v>3176.8405623981903</v>
      </c>
      <c r="AC65" s="114">
        <v>3513.3974013814</v>
      </c>
      <c r="AD65" s="114">
        <v>3513.3974013805</v>
      </c>
      <c r="AE65" s="114">
        <v>3913.11982127116</v>
      </c>
      <c r="AF65" s="114">
        <v>3913.1198212726104</v>
      </c>
      <c r="AG65" s="114">
        <v>3857.4167419206</v>
      </c>
      <c r="AH65" s="114">
        <v>3857.41674192062</v>
      </c>
      <c r="AI65" s="114">
        <v>4195.6579317909</v>
      </c>
      <c r="AJ65" s="114">
        <v>3794.5775316833</v>
      </c>
      <c r="AK65" s="114">
        <v>-238.658551167884</v>
      </c>
      <c r="AL65" s="114">
        <v>3436.05975034111</v>
      </c>
      <c r="AM65" s="114">
        <v>3816.77033836089</v>
      </c>
      <c r="AN65" s="114">
        <v>3327.8249523354</v>
      </c>
      <c r="AO65" s="114">
        <v>3895.25059659157</v>
      </c>
      <c r="AP65" s="114">
        <v>4259.600714459629</v>
      </c>
      <c r="AQ65" s="292">
        <v>1247.8624579772334</v>
      </c>
    </row>
    <row r="66" spans="1:43" ht="13.5">
      <c r="A66" s="56" t="s">
        <v>112</v>
      </c>
      <c r="B66" s="56" t="s">
        <v>385</v>
      </c>
      <c r="C66" s="114">
        <v>-5</v>
      </c>
      <c r="D66" s="114">
        <v>-7</v>
      </c>
      <c r="E66" s="114">
        <v>-11</v>
      </c>
      <c r="F66" s="114">
        <v>-30</v>
      </c>
      <c r="G66" s="114">
        <v>-5</v>
      </c>
      <c r="H66" s="114">
        <v>-23</v>
      </c>
      <c r="I66" s="114">
        <v>-1</v>
      </c>
      <c r="J66" s="114">
        <v>-11</v>
      </c>
      <c r="K66" s="237">
        <v>-1</v>
      </c>
      <c r="L66" s="114">
        <v>-7</v>
      </c>
      <c r="M66" s="114">
        <v>-6</v>
      </c>
      <c r="N66" s="114">
        <v>0</v>
      </c>
      <c r="O66" s="237">
        <v>0</v>
      </c>
      <c r="P66" s="114">
        <v>2</v>
      </c>
      <c r="Q66" s="114">
        <v>-5</v>
      </c>
      <c r="R66" s="93">
        <v>-6</v>
      </c>
      <c r="S66" s="114">
        <v>1</v>
      </c>
      <c r="T66" s="114">
        <v>-4</v>
      </c>
      <c r="U66" s="93">
        <v>-4</v>
      </c>
      <c r="V66" s="114">
        <v>-9</v>
      </c>
      <c r="W66" s="114">
        <v>-5.753165885000044</v>
      </c>
      <c r="X66" s="114">
        <v>-7.1075313760002246</v>
      </c>
      <c r="Y66" s="114">
        <v>-0.5138282450002407</v>
      </c>
      <c r="Z66" s="114">
        <v>-0.6802285169997049</v>
      </c>
      <c r="AA66" s="114">
        <v>5.45409765300019</v>
      </c>
      <c r="AB66" s="114">
        <v>5.454097652999735</v>
      </c>
      <c r="AC66" s="114">
        <v>1</v>
      </c>
      <c r="AD66" s="114">
        <v>-2.239513526999872</v>
      </c>
      <c r="AE66" s="114">
        <v>6.562631146999999</v>
      </c>
      <c r="AF66" s="114">
        <v>7.348047022999708</v>
      </c>
      <c r="AG66" s="114">
        <v>11.868275836000002</v>
      </c>
      <c r="AH66" s="114">
        <v>12.305644674999712</v>
      </c>
      <c r="AI66" s="114">
        <v>14.876093721</v>
      </c>
      <c r="AJ66" s="114">
        <v>-3.6812667709999998</v>
      </c>
      <c r="AK66" s="114">
        <v>11.736813775</v>
      </c>
      <c r="AL66" s="114">
        <v>1.737854233</v>
      </c>
      <c r="AM66" s="114">
        <v>-0.50234697</v>
      </c>
      <c r="AN66" s="114">
        <v>-2.241533264</v>
      </c>
      <c r="AO66" s="114">
        <v>4.976057314</v>
      </c>
      <c r="AP66" s="114">
        <v>-1</v>
      </c>
      <c r="AQ66" s="292">
        <v>-1</v>
      </c>
    </row>
    <row r="67" spans="1:43" s="94" customFormat="1" ht="13.5">
      <c r="A67" s="54" t="s">
        <v>113</v>
      </c>
      <c r="B67" s="54" t="s">
        <v>86</v>
      </c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5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292"/>
    </row>
    <row r="68" spans="1:43" ht="13.5">
      <c r="A68" s="56" t="s">
        <v>111</v>
      </c>
      <c r="B68" s="56" t="s">
        <v>85</v>
      </c>
      <c r="C68" s="114">
        <v>511</v>
      </c>
      <c r="D68" s="114">
        <v>1004</v>
      </c>
      <c r="E68" s="114">
        <v>1232</v>
      </c>
      <c r="F68" s="114">
        <v>-977</v>
      </c>
      <c r="G68" s="114">
        <v>1363</v>
      </c>
      <c r="H68" s="114">
        <v>2793</v>
      </c>
      <c r="I68" s="114">
        <v>-104</v>
      </c>
      <c r="J68" s="114">
        <v>3949</v>
      </c>
      <c r="K68" s="114">
        <v>2497</v>
      </c>
      <c r="L68" s="114">
        <v>1049</v>
      </c>
      <c r="M68" s="114">
        <v>899</v>
      </c>
      <c r="N68" s="114">
        <v>8195</v>
      </c>
      <c r="O68" s="114">
        <v>5128</v>
      </c>
      <c r="P68" s="114">
        <v>4837</v>
      </c>
      <c r="Q68" s="114">
        <v>2317</v>
      </c>
      <c r="R68" s="93">
        <v>1642</v>
      </c>
      <c r="S68" s="114">
        <v>5080</v>
      </c>
      <c r="T68" s="114">
        <v>2903</v>
      </c>
      <c r="U68" s="114">
        <v>2060</v>
      </c>
      <c r="V68" s="114">
        <v>-919</v>
      </c>
      <c r="W68" s="114">
        <v>2706</v>
      </c>
      <c r="X68" s="114">
        <v>-1611.2313759928998</v>
      </c>
      <c r="Y68" s="114">
        <v>1693.1275662385701</v>
      </c>
      <c r="Z68" s="114">
        <v>-803.6581910823602</v>
      </c>
      <c r="AA68" s="114">
        <v>7234.11388382985</v>
      </c>
      <c r="AB68" s="114">
        <v>7234.167981484441</v>
      </c>
      <c r="AC68" s="114">
        <v>3481.4738730370746</v>
      </c>
      <c r="AD68" s="114">
        <v>3483.688457155184</v>
      </c>
      <c r="AE68" s="114">
        <v>3683.414587071296</v>
      </c>
      <c r="AF68" s="114">
        <v>3682.977218219745</v>
      </c>
      <c r="AG68" s="114">
        <v>5919.699826197504</v>
      </c>
      <c r="AH68" s="114">
        <v>5920.172289237724</v>
      </c>
      <c r="AI68" s="114">
        <v>6532.124272581219</v>
      </c>
      <c r="AJ68" s="114">
        <v>10969.16538491694</v>
      </c>
      <c r="AK68" s="114">
        <v>2339.2368625469358</v>
      </c>
      <c r="AL68" s="114">
        <v>1539.949331649125</v>
      </c>
      <c r="AM68" s="114">
        <v>4634.96504431828</v>
      </c>
      <c r="AN68" s="114">
        <v>7403.867783494381</v>
      </c>
      <c r="AO68" s="114">
        <v>2269.1948598987</v>
      </c>
      <c r="AP68" s="114">
        <v>-1407.2433758480138</v>
      </c>
      <c r="AQ68" s="292">
        <v>5910.144695649704</v>
      </c>
    </row>
    <row r="69" spans="1:43" ht="13.5">
      <c r="A69" s="56" t="s">
        <v>112</v>
      </c>
      <c r="B69" s="56" t="s">
        <v>385</v>
      </c>
      <c r="C69" s="114">
        <v>-5</v>
      </c>
      <c r="D69" s="114">
        <v>-6</v>
      </c>
      <c r="E69" s="114">
        <v>12</v>
      </c>
      <c r="F69" s="114">
        <v>-51</v>
      </c>
      <c r="G69" s="114">
        <v>-5</v>
      </c>
      <c r="H69" s="114">
        <v>-23</v>
      </c>
      <c r="I69" s="114">
        <v>-1</v>
      </c>
      <c r="J69" s="114">
        <v>-11</v>
      </c>
      <c r="K69" s="237">
        <v>-1</v>
      </c>
      <c r="L69" s="114">
        <v>-7</v>
      </c>
      <c r="M69" s="114">
        <v>-6</v>
      </c>
      <c r="N69" s="114">
        <v>0</v>
      </c>
      <c r="O69" s="237">
        <v>0</v>
      </c>
      <c r="P69" s="114">
        <v>2</v>
      </c>
      <c r="Q69" s="114">
        <v>-6</v>
      </c>
      <c r="R69" s="93">
        <v>-6</v>
      </c>
      <c r="S69" s="114">
        <v>1</v>
      </c>
      <c r="T69" s="114">
        <v>-5</v>
      </c>
      <c r="U69" s="93">
        <v>-4</v>
      </c>
      <c r="V69" s="114">
        <v>-9</v>
      </c>
      <c r="W69" s="114">
        <v>-6</v>
      </c>
      <c r="X69" s="114">
        <v>-7</v>
      </c>
      <c r="Y69" s="114">
        <v>1</v>
      </c>
      <c r="Z69" s="114">
        <v>0</v>
      </c>
      <c r="AA69" s="114">
        <v>5</v>
      </c>
      <c r="AB69" s="114">
        <v>5</v>
      </c>
      <c r="AC69" s="114">
        <v>1</v>
      </c>
      <c r="AD69" s="114">
        <v>1</v>
      </c>
      <c r="AE69" s="114">
        <v>7</v>
      </c>
      <c r="AF69" s="114">
        <v>7</v>
      </c>
      <c r="AG69" s="114">
        <v>23</v>
      </c>
      <c r="AH69" s="114">
        <v>23</v>
      </c>
      <c r="AI69" s="114">
        <v>17</v>
      </c>
      <c r="AJ69" s="114">
        <v>-3.032</v>
      </c>
      <c r="AK69" s="114">
        <v>-2.604186225</v>
      </c>
      <c r="AL69" s="114">
        <v>2</v>
      </c>
      <c r="AM69" s="114">
        <v>0.934413961</v>
      </c>
      <c r="AN69" s="114">
        <v>0</v>
      </c>
      <c r="AO69" s="114">
        <v>-2</v>
      </c>
      <c r="AP69" s="114">
        <v>-2</v>
      </c>
      <c r="AQ69" s="292">
        <v>0.4</v>
      </c>
    </row>
    <row r="70" spans="1:43" ht="13.5">
      <c r="A70" s="68"/>
      <c r="B70" s="68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93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:43" ht="13.5">
      <c r="A71" s="51" t="s">
        <v>335</v>
      </c>
      <c r="B71" s="51" t="s">
        <v>331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</row>
  </sheetData>
  <sheetProtection/>
  <dataValidations count="2">
    <dataValidation errorStyle="information" type="textLength" allowBlank="1" showInputMessage="1" showErrorMessage="1" error="XLBVal:2=0&#13;&#10;" sqref="C13:I14">
      <formula1>0</formula1>
      <formula2>300</formula2>
    </dataValidation>
    <dataValidation errorStyle="information" type="textLength" allowBlank="1" showInputMessage="1" showErrorMessage="1" error="XLBVal:6=-17180528.42&#13;&#10;" sqref="C12:I12">
      <formula1>0</formula1>
      <formula2>300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customProperties>
    <customPr name="EpmWorksheetKeyString_GUID" r:id="rId3"/>
    <customPr name="FPMExcelClientCellBasedFunctionStatus" r:id="rId4"/>
    <customPr name="FPMExcelClientRefreshTime" r:id="rId5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M53"/>
  <sheetViews>
    <sheetView zoomScaleSheetLayoutView="90" zoomScalePageLayoutView="0" workbookViewId="0" topLeftCell="A1">
      <selection activeCell="U52" sqref="U52"/>
    </sheetView>
  </sheetViews>
  <sheetFormatPr defaultColWidth="9.140625" defaultRowHeight="12.75"/>
  <cols>
    <col min="1" max="1" width="35.00390625" style="223" customWidth="1"/>
    <col min="2" max="2" width="41.28125" style="223" customWidth="1"/>
    <col min="3" max="6" width="10.8515625" style="197" customWidth="1"/>
    <col min="7" max="26" width="9.140625" style="197" customWidth="1"/>
    <col min="27" max="37" width="9.57421875" style="197" customWidth="1"/>
    <col min="38" max="38" width="9.57421875" style="197" bestFit="1" customWidth="1"/>
    <col min="39" max="39" width="8.421875" style="197" bestFit="1" customWidth="1"/>
    <col min="40" max="16384" width="9.140625" style="197" customWidth="1"/>
  </cols>
  <sheetData>
    <row r="1" spans="1:39" s="80" customFormat="1" ht="16.5">
      <c r="A1" s="346" t="s">
        <v>57</v>
      </c>
      <c r="B1" s="346" t="s">
        <v>57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93"/>
      <c r="W1" s="193"/>
      <c r="X1" s="193"/>
      <c r="Y1" s="193"/>
      <c r="Z1" s="193"/>
      <c r="AA1" s="193"/>
      <c r="AB1" s="193"/>
      <c r="AC1" s="193"/>
      <c r="AD1" s="193"/>
      <c r="AE1" s="194"/>
      <c r="AF1" s="194"/>
      <c r="AG1" s="194"/>
      <c r="AH1" s="194"/>
      <c r="AI1" s="194"/>
      <c r="AJ1" s="194"/>
      <c r="AK1" s="194"/>
      <c r="AL1" s="194"/>
      <c r="AM1" s="51"/>
    </row>
    <row r="2" spans="1:39" ht="13.5">
      <c r="A2" s="195"/>
      <c r="B2" s="196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</row>
    <row r="3" spans="1:39" ht="13.5">
      <c r="A3" s="56"/>
      <c r="B3" s="56"/>
      <c r="C3" s="54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</row>
    <row r="4" spans="1:39" s="94" customFormat="1" ht="16.5" customHeight="1">
      <c r="A4" s="198" t="s">
        <v>285</v>
      </c>
      <c r="B4" s="198" t="s">
        <v>286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</row>
    <row r="5" spans="1:39" s="199" customFormat="1" ht="13.5">
      <c r="A5" s="57"/>
      <c r="B5" s="5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39" s="202" customFormat="1" ht="17.25" customHeight="1">
      <c r="A6" s="200" t="s">
        <v>66</v>
      </c>
      <c r="B6" s="200" t="s">
        <v>59</v>
      </c>
      <c r="C6" s="201" t="s">
        <v>33</v>
      </c>
      <c r="D6" s="201" t="s">
        <v>34</v>
      </c>
      <c r="E6" s="201" t="s">
        <v>35</v>
      </c>
      <c r="F6" s="201" t="s">
        <v>38</v>
      </c>
      <c r="G6" s="201" t="s">
        <v>41</v>
      </c>
      <c r="H6" s="201" t="s">
        <v>42</v>
      </c>
      <c r="I6" s="201" t="s">
        <v>43</v>
      </c>
      <c r="J6" s="201" t="s">
        <v>45</v>
      </c>
      <c r="K6" s="201" t="s">
        <v>48</v>
      </c>
      <c r="L6" s="201" t="s">
        <v>49</v>
      </c>
      <c r="M6" s="201" t="s">
        <v>50</v>
      </c>
      <c r="N6" s="201" t="s">
        <v>54</v>
      </c>
      <c r="O6" s="201" t="s">
        <v>56</v>
      </c>
      <c r="P6" s="201" t="s">
        <v>325</v>
      </c>
      <c r="Q6" s="201" t="s">
        <v>326</v>
      </c>
      <c r="R6" s="201" t="s">
        <v>338</v>
      </c>
      <c r="S6" s="201" t="s">
        <v>346</v>
      </c>
      <c r="T6" s="201" t="s">
        <v>343</v>
      </c>
      <c r="U6" s="201" t="s">
        <v>344</v>
      </c>
      <c r="V6" s="201" t="s">
        <v>345</v>
      </c>
      <c r="W6" s="201" t="s">
        <v>350</v>
      </c>
      <c r="X6" s="201" t="s">
        <v>352</v>
      </c>
      <c r="Y6" s="201" t="s">
        <v>353</v>
      </c>
      <c r="Z6" s="201" t="s">
        <v>357</v>
      </c>
      <c r="AA6" s="201" t="s">
        <v>366</v>
      </c>
      <c r="AB6" s="201" t="s">
        <v>384</v>
      </c>
      <c r="AC6" s="201" t="s">
        <v>388</v>
      </c>
      <c r="AD6" s="201" t="s">
        <v>402</v>
      </c>
      <c r="AE6" s="201" t="s">
        <v>449</v>
      </c>
      <c r="AF6" s="201" t="s">
        <v>456</v>
      </c>
      <c r="AG6" s="201" t="s">
        <v>464</v>
      </c>
      <c r="AH6" s="201" t="s">
        <v>481</v>
      </c>
      <c r="AI6" s="201" t="s">
        <v>482</v>
      </c>
      <c r="AJ6" s="201" t="s">
        <v>484</v>
      </c>
      <c r="AK6" s="201" t="s">
        <v>485</v>
      </c>
      <c r="AL6" s="201" t="s">
        <v>492</v>
      </c>
      <c r="AM6" s="311" t="s">
        <v>494</v>
      </c>
    </row>
    <row r="7" spans="1:39" s="94" customFormat="1" ht="17.25" customHeight="1">
      <c r="A7" s="57" t="s">
        <v>29</v>
      </c>
      <c r="B7" s="57" t="s">
        <v>30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</row>
    <row r="8" spans="1:39" s="94" customFormat="1" ht="17.25" customHeight="1">
      <c r="A8" s="204" t="s">
        <v>25</v>
      </c>
      <c r="B8" s="204" t="s">
        <v>26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</row>
    <row r="9" spans="1:39" s="70" customFormat="1" ht="13.5" customHeight="1">
      <c r="A9" s="103" t="s">
        <v>27</v>
      </c>
      <c r="B9" s="103" t="s">
        <v>31</v>
      </c>
      <c r="C9" s="205">
        <v>19165895.6470496</v>
      </c>
      <c r="D9" s="205">
        <v>18777467.969026</v>
      </c>
      <c r="E9" s="205">
        <v>18825968.9938958</v>
      </c>
      <c r="F9" s="205">
        <v>18313157.5484851</v>
      </c>
      <c r="G9" s="205">
        <v>18176966.8779453</v>
      </c>
      <c r="H9" s="205">
        <v>18662995.0554719</v>
      </c>
      <c r="I9" s="205">
        <v>18804236.9138734</v>
      </c>
      <c r="J9" s="205">
        <v>19239617.7256302</v>
      </c>
      <c r="K9" s="205">
        <v>19107660.9856002</v>
      </c>
      <c r="L9" s="205">
        <v>18621000</v>
      </c>
      <c r="M9" s="205">
        <v>18102000</v>
      </c>
      <c r="N9" s="205">
        <v>17376000</v>
      </c>
      <c r="O9" s="205">
        <v>17690000</v>
      </c>
      <c r="P9" s="205">
        <v>18195000</v>
      </c>
      <c r="Q9" s="205">
        <v>22089000</v>
      </c>
      <c r="R9" s="114">
        <v>22250.0112229729</v>
      </c>
      <c r="S9" s="114">
        <v>23242.9692431385</v>
      </c>
      <c r="T9" s="114">
        <v>23939.303634689302</v>
      </c>
      <c r="U9" s="114">
        <v>24367.0289061495</v>
      </c>
      <c r="V9" s="114">
        <v>20073.9734260806</v>
      </c>
      <c r="W9" s="114">
        <v>20790.912905347002</v>
      </c>
      <c r="X9" s="114">
        <v>19288.6698029029</v>
      </c>
      <c r="Y9" s="114">
        <v>18945.126112756498</v>
      </c>
      <c r="Z9" s="114">
        <v>21004.2262012743</v>
      </c>
      <c r="AA9" s="114">
        <v>21556.2770859762</v>
      </c>
      <c r="AB9" s="114">
        <v>21135.9767803473</v>
      </c>
      <c r="AC9" s="114">
        <v>34749.35564586539</v>
      </c>
      <c r="AD9" s="114">
        <v>47808.998903704894</v>
      </c>
      <c r="AE9" s="114">
        <v>46743.1103929937</v>
      </c>
      <c r="AF9" s="114">
        <v>56516.6483412376</v>
      </c>
      <c r="AG9" s="114">
        <v>61001.134464750794</v>
      </c>
      <c r="AH9" s="114">
        <v>66133.5386703398</v>
      </c>
      <c r="AI9" s="114">
        <v>66624.7644448267</v>
      </c>
      <c r="AJ9" s="114">
        <v>69366.5432216265</v>
      </c>
      <c r="AK9" s="114">
        <v>68330.1655446156</v>
      </c>
      <c r="AL9" s="114">
        <v>64494.86455550183</v>
      </c>
      <c r="AM9" s="292">
        <v>67142.08394593946</v>
      </c>
    </row>
    <row r="10" spans="1:39" s="70" customFormat="1" ht="15" customHeight="1">
      <c r="A10" s="206" t="s">
        <v>199</v>
      </c>
      <c r="B10" s="103" t="s">
        <v>46</v>
      </c>
      <c r="C10" s="205">
        <v>27857997.3881388</v>
      </c>
      <c r="D10" s="205">
        <v>27294008.6002715</v>
      </c>
      <c r="E10" s="205">
        <v>26902355.1406798</v>
      </c>
      <c r="F10" s="205">
        <v>26331273.2377438</v>
      </c>
      <c r="G10" s="205">
        <v>25951732.2771493</v>
      </c>
      <c r="H10" s="205">
        <v>26175086.4010809</v>
      </c>
      <c r="I10" s="205">
        <v>26377629.0757452</v>
      </c>
      <c r="J10" s="205">
        <v>26708890.8455188</v>
      </c>
      <c r="K10" s="205">
        <v>26417201.8777455</v>
      </c>
      <c r="L10" s="205">
        <v>25071000</v>
      </c>
      <c r="M10" s="205">
        <v>24542000</v>
      </c>
      <c r="N10" s="205">
        <v>24398000</v>
      </c>
      <c r="O10" s="205">
        <v>24636000</v>
      </c>
      <c r="P10" s="205">
        <v>24888000</v>
      </c>
      <c r="Q10" s="205">
        <v>24663000</v>
      </c>
      <c r="R10" s="114">
        <v>25362.366832950902</v>
      </c>
      <c r="S10" s="114">
        <v>25647.9287498985</v>
      </c>
      <c r="T10" s="114">
        <v>25849.6059096139</v>
      </c>
      <c r="U10" s="114">
        <v>26231.8591191682</v>
      </c>
      <c r="V10" s="114">
        <v>25642.8933586433</v>
      </c>
      <c r="W10" s="114">
        <v>26086.2415656966</v>
      </c>
      <c r="X10" s="114">
        <v>25048.0489875854</v>
      </c>
      <c r="Y10" s="114">
        <v>24531.1491604786</v>
      </c>
      <c r="Z10" s="114">
        <v>23975.416667473397</v>
      </c>
      <c r="AA10" s="114">
        <v>24299.2199910186</v>
      </c>
      <c r="AB10" s="114">
        <v>24087.0780438279</v>
      </c>
      <c r="AC10" s="114">
        <v>25100.543635075</v>
      </c>
      <c r="AD10" s="114">
        <v>26076.3431806791</v>
      </c>
      <c r="AE10" s="114">
        <v>19243.0817159607</v>
      </c>
      <c r="AF10" s="114">
        <v>19965.3952494095</v>
      </c>
      <c r="AG10" s="114">
        <v>21256.7756272919</v>
      </c>
      <c r="AH10" s="114">
        <v>21683.3773347644</v>
      </c>
      <c r="AI10" s="114">
        <v>21804.8724998515</v>
      </c>
      <c r="AJ10" s="114">
        <v>22949.144602991397</v>
      </c>
      <c r="AK10" s="114">
        <v>22877.0905408839</v>
      </c>
      <c r="AL10" s="114">
        <v>22233.791741811703</v>
      </c>
      <c r="AM10" s="292">
        <v>22991.91246686172</v>
      </c>
    </row>
    <row r="11" spans="1:39" s="70" customFormat="1" ht="15" customHeight="1">
      <c r="A11" s="206" t="s">
        <v>348</v>
      </c>
      <c r="B11" s="103" t="s">
        <v>347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114">
        <v>0</v>
      </c>
      <c r="S11" s="114">
        <v>3305</v>
      </c>
      <c r="T11" s="114">
        <v>3229.4482517971</v>
      </c>
      <c r="U11" s="114">
        <v>3274.9664609296</v>
      </c>
      <c r="V11" s="114">
        <v>3171.5572357449</v>
      </c>
      <c r="W11" s="114">
        <v>3336.4492494795</v>
      </c>
      <c r="X11" s="114">
        <v>3082.7187849138004</v>
      </c>
      <c r="Y11" s="114">
        <v>3019.6319802351</v>
      </c>
      <c r="Z11" s="114">
        <v>2890.8718728225</v>
      </c>
      <c r="AA11" s="114">
        <v>2990.026087882</v>
      </c>
      <c r="AB11" s="114">
        <v>3244.5699192233997</v>
      </c>
      <c r="AC11" s="114">
        <v>3588.8708444641</v>
      </c>
      <c r="AD11" s="114">
        <v>3839.620753962</v>
      </c>
      <c r="AE11" s="114">
        <v>4055.3609954309</v>
      </c>
      <c r="AF11" s="114">
        <v>4146.4474802596005</v>
      </c>
      <c r="AG11" s="114">
        <v>4472.4234204286</v>
      </c>
      <c r="AH11" s="114">
        <v>4940.837481960601</v>
      </c>
      <c r="AI11" s="114">
        <v>4984.495911098</v>
      </c>
      <c r="AJ11" s="114">
        <v>5194.6924505529005</v>
      </c>
      <c r="AK11" s="114">
        <v>5427.544211467601</v>
      </c>
      <c r="AL11" s="114">
        <v>5384.445140431114</v>
      </c>
      <c r="AM11" s="292">
        <v>5556.5968358647515</v>
      </c>
    </row>
    <row r="12" spans="1:39" s="70" customFormat="1" ht="13.5" customHeight="1">
      <c r="A12" s="103" t="s">
        <v>200</v>
      </c>
      <c r="B12" s="206" t="s">
        <v>211</v>
      </c>
      <c r="C12" s="205">
        <v>8781034.97376949</v>
      </c>
      <c r="D12" s="205">
        <v>8543757.2457895</v>
      </c>
      <c r="E12" s="205">
        <v>8166376.94027061</v>
      </c>
      <c r="F12" s="205">
        <v>7813828.82390863</v>
      </c>
      <c r="G12" s="205">
        <v>8000991.39995005</v>
      </c>
      <c r="H12" s="205">
        <v>8004845.55724736</v>
      </c>
      <c r="I12" s="205">
        <v>8620345.50857307</v>
      </c>
      <c r="J12" s="205">
        <v>8036341.64499109</v>
      </c>
      <c r="K12" s="205">
        <v>7973246.48710912</v>
      </c>
      <c r="L12" s="205">
        <v>7775000</v>
      </c>
      <c r="M12" s="205">
        <v>7273000</v>
      </c>
      <c r="N12" s="205">
        <v>6774000</v>
      </c>
      <c r="O12" s="205">
        <v>6629000</v>
      </c>
      <c r="P12" s="205">
        <v>6423000</v>
      </c>
      <c r="Q12" s="205">
        <v>6275000</v>
      </c>
      <c r="R12" s="114">
        <v>5663.93483854397</v>
      </c>
      <c r="S12" s="114">
        <v>5891.37681534157</v>
      </c>
      <c r="T12" s="114">
        <v>6097.1624258744</v>
      </c>
      <c r="U12" s="114">
        <v>7177.030917560401</v>
      </c>
      <c r="V12" s="114">
        <v>6561.73621399913</v>
      </c>
      <c r="W12" s="114">
        <v>7514.44727618241</v>
      </c>
      <c r="X12" s="114">
        <v>7341.503968434769</v>
      </c>
      <c r="Y12" s="114">
        <v>7123.13213079253</v>
      </c>
      <c r="Z12" s="114">
        <v>7284.70274342818</v>
      </c>
      <c r="AA12" s="114">
        <v>7627.022197089719</v>
      </c>
      <c r="AB12" s="114">
        <v>7953.2575667965</v>
      </c>
      <c r="AC12" s="114">
        <v>8445.42699657551</v>
      </c>
      <c r="AD12" s="114">
        <v>7417.78053179791</v>
      </c>
      <c r="AE12" s="114">
        <v>7378.4864379048095</v>
      </c>
      <c r="AF12" s="114">
        <v>8601.73979957262</v>
      </c>
      <c r="AG12" s="114">
        <v>9527.59453743021</v>
      </c>
      <c r="AH12" s="114">
        <v>8931.19389708161</v>
      </c>
      <c r="AI12" s="114">
        <v>9666.989619002079</v>
      </c>
      <c r="AJ12" s="114">
        <v>10362.3293787896</v>
      </c>
      <c r="AK12" s="114">
        <v>10192.116539827799</v>
      </c>
      <c r="AL12" s="114">
        <v>9980.327544558628</v>
      </c>
      <c r="AM12" s="292">
        <v>11168.560728120417</v>
      </c>
    </row>
    <row r="13" spans="1:39" s="70" customFormat="1" ht="13.5" customHeight="1">
      <c r="A13" s="103" t="s">
        <v>201</v>
      </c>
      <c r="B13" s="103" t="s">
        <v>28</v>
      </c>
      <c r="C13" s="205">
        <v>24571170.3095277</v>
      </c>
      <c r="D13" s="205">
        <v>24234631.8682173</v>
      </c>
      <c r="E13" s="205">
        <v>23073092.5740486</v>
      </c>
      <c r="F13" s="205">
        <v>21521654.0641305</v>
      </c>
      <c r="G13" s="205">
        <v>21543413.9404472</v>
      </c>
      <c r="H13" s="205">
        <v>21852700.6767524</v>
      </c>
      <c r="I13" s="205">
        <v>21288731.5854458</v>
      </c>
      <c r="J13" s="205">
        <v>20976825.2189658</v>
      </c>
      <c r="K13" s="205">
        <v>22124813.373052</v>
      </c>
      <c r="L13" s="205">
        <v>21303000</v>
      </c>
      <c r="M13" s="205">
        <v>21105000</v>
      </c>
      <c r="N13" s="205">
        <v>21416000</v>
      </c>
      <c r="O13" s="205">
        <v>23419000</v>
      </c>
      <c r="P13" s="205">
        <v>25904000</v>
      </c>
      <c r="Q13" s="205">
        <v>25820000</v>
      </c>
      <c r="R13" s="114">
        <v>24392.5866094111</v>
      </c>
      <c r="S13" s="114">
        <v>26479.9136950991</v>
      </c>
      <c r="T13" s="114">
        <v>27568.191125653502</v>
      </c>
      <c r="U13" s="114">
        <v>27489.3538563154</v>
      </c>
      <c r="V13" s="114">
        <v>24242.6125631958</v>
      </c>
      <c r="W13" s="114">
        <v>26392.405872501</v>
      </c>
      <c r="X13" s="114">
        <v>24779.8409568557</v>
      </c>
      <c r="Y13" s="114">
        <v>23543.1658395369</v>
      </c>
      <c r="Z13" s="114">
        <v>21473.2287734261</v>
      </c>
      <c r="AA13" s="114">
        <v>23574.117580643502</v>
      </c>
      <c r="AB13" s="114">
        <v>24662.340868532603</v>
      </c>
      <c r="AC13" s="114">
        <v>27771.7394887065</v>
      </c>
      <c r="AD13" s="114">
        <v>29910.1126652512</v>
      </c>
      <c r="AE13" s="114">
        <v>28131.730409961303</v>
      </c>
      <c r="AF13" s="114">
        <v>32772.0657037651</v>
      </c>
      <c r="AG13" s="114">
        <v>35235.7355939232</v>
      </c>
      <c r="AH13" s="114">
        <v>35019.4872515317</v>
      </c>
      <c r="AI13" s="114">
        <v>36956.2424660328</v>
      </c>
      <c r="AJ13" s="114">
        <v>39066.010789747794</v>
      </c>
      <c r="AK13" s="114">
        <v>37917.9718281136</v>
      </c>
      <c r="AL13" s="114">
        <v>34301.02737992529</v>
      </c>
      <c r="AM13" s="292">
        <v>36021.94688306135</v>
      </c>
    </row>
    <row r="14" spans="1:39" s="70" customFormat="1" ht="13.5" customHeight="1">
      <c r="A14" s="103" t="s">
        <v>202</v>
      </c>
      <c r="B14" s="103" t="s">
        <v>63</v>
      </c>
      <c r="C14" s="205">
        <v>23349584.1611411</v>
      </c>
      <c r="D14" s="205">
        <v>22975616.0212631</v>
      </c>
      <c r="E14" s="205">
        <v>19930024.7805673</v>
      </c>
      <c r="F14" s="205">
        <v>18767134.4144788</v>
      </c>
      <c r="G14" s="205">
        <v>19058259.2900023</v>
      </c>
      <c r="H14" s="205">
        <v>19615904.2429678</v>
      </c>
      <c r="I14" s="205">
        <v>18424504.1410624</v>
      </c>
      <c r="J14" s="205">
        <v>19362444.3252082</v>
      </c>
      <c r="K14" s="205">
        <v>20205780.4005967</v>
      </c>
      <c r="L14" s="205">
        <v>20437000</v>
      </c>
      <c r="M14" s="205">
        <v>19286000</v>
      </c>
      <c r="N14" s="205">
        <v>19562000</v>
      </c>
      <c r="O14" s="205">
        <v>21591000</v>
      </c>
      <c r="P14" s="205">
        <v>22937000</v>
      </c>
      <c r="Q14" s="205">
        <v>22153000</v>
      </c>
      <c r="R14" s="114">
        <v>21469.733906152702</v>
      </c>
      <c r="S14" s="114">
        <v>23489.8800462449</v>
      </c>
      <c r="T14" s="114">
        <v>23824.7374086282</v>
      </c>
      <c r="U14" s="114">
        <v>23173.3862091728</v>
      </c>
      <c r="V14" s="114">
        <v>21885.0513786472</v>
      </c>
      <c r="W14" s="114">
        <v>22409.028340104098</v>
      </c>
      <c r="X14" s="114">
        <v>19420.655152494597</v>
      </c>
      <c r="Y14" s="114">
        <v>18849.0349190773</v>
      </c>
      <c r="Z14" s="114">
        <v>18296.4825674835</v>
      </c>
      <c r="AA14" s="114">
        <v>21049.4902321687</v>
      </c>
      <c r="AB14" s="114">
        <v>21746.939125977402</v>
      </c>
      <c r="AC14" s="114">
        <v>23218.6795937065</v>
      </c>
      <c r="AD14" s="114">
        <v>26273.677197215402</v>
      </c>
      <c r="AE14" s="114">
        <v>25252.4514262458</v>
      </c>
      <c r="AF14" s="114">
        <v>28364.297973172303</v>
      </c>
      <c r="AG14" s="114">
        <v>29709.433443549002</v>
      </c>
      <c r="AH14" s="114">
        <v>29363.271234323103</v>
      </c>
      <c r="AI14" s="114">
        <v>31307.3160336825</v>
      </c>
      <c r="AJ14" s="114">
        <v>33097.126873511705</v>
      </c>
      <c r="AK14" s="114">
        <v>31499.4465736583</v>
      </c>
      <c r="AL14" s="114">
        <v>33298.07840622042</v>
      </c>
      <c r="AM14" s="292">
        <v>33821.695671962385</v>
      </c>
    </row>
    <row r="15" spans="1:39" s="70" customFormat="1" ht="13.5" customHeight="1">
      <c r="A15" s="103" t="s">
        <v>194</v>
      </c>
      <c r="B15" s="103" t="s">
        <v>47</v>
      </c>
      <c r="C15" s="205">
        <v>7317526.2467385</v>
      </c>
      <c r="D15" s="205">
        <v>2936179.11335744</v>
      </c>
      <c r="E15" s="205">
        <v>5890127.11003051</v>
      </c>
      <c r="F15" s="205">
        <v>6375664.31624771</v>
      </c>
      <c r="G15" s="205">
        <v>7169645.2276069</v>
      </c>
      <c r="H15" s="205">
        <v>4134340.69277517</v>
      </c>
      <c r="I15" s="205">
        <v>7926702.19471351</v>
      </c>
      <c r="J15" s="205">
        <v>8817537.63842732</v>
      </c>
      <c r="K15" s="205">
        <v>10797954.3478764</v>
      </c>
      <c r="L15" s="205">
        <v>7451000</v>
      </c>
      <c r="M15" s="205">
        <v>8565000</v>
      </c>
      <c r="N15" s="205">
        <v>12724000</v>
      </c>
      <c r="O15" s="205">
        <v>14110000</v>
      </c>
      <c r="P15" s="205">
        <v>10802000</v>
      </c>
      <c r="Q15" s="205">
        <v>13703000</v>
      </c>
      <c r="R15" s="114">
        <v>18088.9426655755</v>
      </c>
      <c r="S15" s="114">
        <v>19845.130282476202</v>
      </c>
      <c r="T15" s="114">
        <v>8167.58050757029</v>
      </c>
      <c r="U15" s="114">
        <v>12540.586788113502</v>
      </c>
      <c r="V15" s="114">
        <v>16952.967517542802</v>
      </c>
      <c r="W15" s="114">
        <v>17469.2911099585</v>
      </c>
      <c r="X15" s="114">
        <v>18951.6788604851</v>
      </c>
      <c r="Y15" s="114">
        <v>23443.4797317938</v>
      </c>
      <c r="Z15" s="114">
        <v>23751.9105928059</v>
      </c>
      <c r="AA15" s="114">
        <v>23137.3560615694</v>
      </c>
      <c r="AB15" s="114">
        <v>17251.4788539866</v>
      </c>
      <c r="AC15" s="114">
        <v>10405.7669676082</v>
      </c>
      <c r="AD15" s="114">
        <v>13584.6280231289</v>
      </c>
      <c r="AE15" s="114">
        <v>13803.966747829201</v>
      </c>
      <c r="AF15" s="114">
        <v>7771.56834478978</v>
      </c>
      <c r="AG15" s="114">
        <v>14933.2709143838</v>
      </c>
      <c r="AH15" s="114">
        <v>10488.7029380286</v>
      </c>
      <c r="AI15" s="114">
        <v>9213.892331323881</v>
      </c>
      <c r="AJ15" s="114">
        <v>6280.1034330719</v>
      </c>
      <c r="AK15" s="114">
        <v>4997.79340086862</v>
      </c>
      <c r="AL15" s="114">
        <v>4363.104826517249</v>
      </c>
      <c r="AM15" s="292">
        <v>3577.333452087542</v>
      </c>
    </row>
    <row r="16" spans="1:39" s="70" customFormat="1" ht="13.5" customHeight="1">
      <c r="A16" s="56" t="s">
        <v>413</v>
      </c>
      <c r="B16" s="56" t="s">
        <v>408</v>
      </c>
      <c r="C16" s="205">
        <v>-1.9278377294540405E-07</v>
      </c>
      <c r="D16" s="205">
        <v>1.671724021434784E-07</v>
      </c>
      <c r="E16" s="205">
        <v>2281620.9943943797</v>
      </c>
      <c r="F16" s="205">
        <v>2119353.1582214674</v>
      </c>
      <c r="G16" s="205">
        <v>2223128.0677439384</v>
      </c>
      <c r="H16" s="205">
        <v>2153707.186574468</v>
      </c>
      <c r="I16" s="205">
        <v>460996.81253961567</v>
      </c>
      <c r="J16" s="205">
        <v>357849.9580236003</v>
      </c>
      <c r="K16" s="205">
        <v>430366.3693540767</v>
      </c>
      <c r="L16" s="205">
        <v>2533000</v>
      </c>
      <c r="M16" s="205">
        <v>2508000</v>
      </c>
      <c r="N16" s="205">
        <v>4522000</v>
      </c>
      <c r="O16" s="205">
        <v>4541000</v>
      </c>
      <c r="P16" s="205">
        <v>4839000</v>
      </c>
      <c r="Q16" s="205">
        <v>742000</v>
      </c>
      <c r="R16" s="114">
        <v>640.8221258224366</v>
      </c>
      <c r="S16" s="114">
        <v>634.7760476894182</v>
      </c>
      <c r="T16" s="114">
        <v>494.3298337256083</v>
      </c>
      <c r="U16" s="114">
        <v>378</v>
      </c>
      <c r="V16" s="114">
        <v>1814.5926555937</v>
      </c>
      <c r="W16" s="114">
        <v>194.9956864569</v>
      </c>
      <c r="X16" s="114">
        <v>151.95052318220002</v>
      </c>
      <c r="Y16" s="114">
        <v>135.2717037063</v>
      </c>
      <c r="Z16" s="114">
        <v>361.233150028</v>
      </c>
      <c r="AA16" s="114"/>
      <c r="AB16" s="114"/>
      <c r="AC16" s="114"/>
      <c r="AD16" s="114"/>
      <c r="AE16" s="114">
        <v>21685.3947512751</v>
      </c>
      <c r="AF16" s="114">
        <v>23944.485977345998</v>
      </c>
      <c r="AG16" s="114">
        <v>0.0101760854</v>
      </c>
      <c r="AH16" s="114">
        <v>0.0093592936</v>
      </c>
      <c r="AI16" s="114">
        <v>0.009541796</v>
      </c>
      <c r="AJ16" s="114">
        <v>0.009912275199999999</v>
      </c>
      <c r="AK16" s="114">
        <v>0.010328944699999999</v>
      </c>
      <c r="AL16" s="114">
        <v>0.010328944699999999</v>
      </c>
      <c r="AM16" s="292">
        <v>0</v>
      </c>
    </row>
    <row r="17" spans="1:39" s="70" customFormat="1" ht="13.5" customHeight="1">
      <c r="A17" s="56" t="s">
        <v>218</v>
      </c>
      <c r="B17" s="56" t="s">
        <v>64</v>
      </c>
      <c r="C17" s="205">
        <v>-1.9278377294540405E-07</v>
      </c>
      <c r="D17" s="205">
        <v>1.671724021434784E-07</v>
      </c>
      <c r="E17" s="205">
        <v>2281620.9943943797</v>
      </c>
      <c r="F17" s="205">
        <v>2119353.1582214674</v>
      </c>
      <c r="G17" s="205">
        <v>2223128.0677439384</v>
      </c>
      <c r="H17" s="205">
        <v>2153707.186574468</v>
      </c>
      <c r="I17" s="205">
        <v>460996.81253961567</v>
      </c>
      <c r="J17" s="205">
        <v>357849.9580236003</v>
      </c>
      <c r="K17" s="205">
        <v>430366.3693540767</v>
      </c>
      <c r="L17" s="205">
        <v>2533000</v>
      </c>
      <c r="M17" s="205">
        <v>2508000</v>
      </c>
      <c r="N17" s="205">
        <v>4522000</v>
      </c>
      <c r="O17" s="205">
        <v>4541000</v>
      </c>
      <c r="P17" s="205">
        <v>4839000</v>
      </c>
      <c r="Q17" s="205">
        <v>742000</v>
      </c>
      <c r="R17" s="114">
        <v>640.8221258224366</v>
      </c>
      <c r="S17" s="114">
        <v>634.7760476894182</v>
      </c>
      <c r="T17" s="114">
        <v>494.3298337256083</v>
      </c>
      <c r="U17" s="114">
        <v>378</v>
      </c>
      <c r="V17" s="114">
        <v>1814.5926555937</v>
      </c>
      <c r="W17" s="114">
        <v>194.9956864569</v>
      </c>
      <c r="X17" s="114">
        <v>151.95052318220002</v>
      </c>
      <c r="Y17" s="114">
        <v>135.2717037063</v>
      </c>
      <c r="Z17" s="114">
        <v>361.233150028</v>
      </c>
      <c r="AA17" s="114">
        <v>206.2485746545</v>
      </c>
      <c r="AB17" s="114">
        <v>203.2211687212</v>
      </c>
      <c r="AC17" s="114">
        <v>372.52028879119996</v>
      </c>
      <c r="AD17" s="114">
        <v>323.39090083220003</v>
      </c>
      <c r="AE17" s="114">
        <v>107.90915361939999</v>
      </c>
      <c r="AF17" s="114">
        <v>107.1905612786</v>
      </c>
      <c r="AG17" s="114">
        <v>112.1079020073</v>
      </c>
      <c r="AH17" s="114">
        <v>121.388926394</v>
      </c>
      <c r="AI17" s="114">
        <v>0.024851701999985</v>
      </c>
      <c r="AJ17" s="114">
        <v>0.130443821399985</v>
      </c>
      <c r="AK17" s="114">
        <v>0.0186944241999846</v>
      </c>
      <c r="AL17" s="114">
        <v>0.0186944241999846</v>
      </c>
      <c r="AM17" s="292">
        <v>189.97708118328225</v>
      </c>
    </row>
    <row r="18" spans="1:39" s="94" customFormat="1" ht="12.75" customHeight="1">
      <c r="A18" s="50" t="s">
        <v>203</v>
      </c>
      <c r="B18" s="50" t="s">
        <v>212</v>
      </c>
      <c r="C18" s="208">
        <v>111043208.726365</v>
      </c>
      <c r="D18" s="208">
        <v>104761660.817925</v>
      </c>
      <c r="E18" s="208">
        <v>105069566.533887</v>
      </c>
      <c r="F18" s="208">
        <v>101242065.563216</v>
      </c>
      <c r="G18" s="208">
        <v>102124137.080845</v>
      </c>
      <c r="H18" s="208">
        <v>100599579.81287</v>
      </c>
      <c r="I18" s="208">
        <v>101903146.231953</v>
      </c>
      <c r="J18" s="208">
        <v>103499507.356765</v>
      </c>
      <c r="K18" s="208">
        <v>107057023.841334</v>
      </c>
      <c r="L18" s="208">
        <v>103190914.240064</v>
      </c>
      <c r="M18" s="208">
        <v>101381454.588516</v>
      </c>
      <c r="N18" s="208">
        <v>106772495.34117</v>
      </c>
      <c r="O18" s="208">
        <v>112615916.274248</v>
      </c>
      <c r="P18" s="208">
        <v>113986764.343062</v>
      </c>
      <c r="Q18" s="208">
        <v>115445885.355681</v>
      </c>
      <c r="R18" s="209">
        <v>118011.212046006</v>
      </c>
      <c r="S18" s="209">
        <v>128626.940660905</v>
      </c>
      <c r="T18" s="209">
        <v>119218.518991614</v>
      </c>
      <c r="U18" s="209">
        <v>124682.933774498</v>
      </c>
      <c r="V18" s="209">
        <v>120422.791161045</v>
      </c>
      <c r="W18" s="209">
        <v>124316.643941599</v>
      </c>
      <c r="X18" s="209">
        <v>118191.960912372</v>
      </c>
      <c r="Y18" s="209">
        <v>119704.570633173</v>
      </c>
      <c r="Z18" s="209">
        <v>119128.31659342</v>
      </c>
      <c r="AA18" s="209">
        <v>124555.652552583</v>
      </c>
      <c r="AB18" s="209">
        <v>120505.848916097</v>
      </c>
      <c r="AC18" s="209">
        <v>133847.974914908</v>
      </c>
      <c r="AD18" s="209">
        <v>155516.820752898</v>
      </c>
      <c r="AE18" s="209">
        <v>166401.49203122102</v>
      </c>
      <c r="AF18" s="209">
        <v>182189.839430831</v>
      </c>
      <c r="AG18" s="209">
        <v>176248.48607985</v>
      </c>
      <c r="AH18" s="209">
        <v>176681.807093717</v>
      </c>
      <c r="AI18" s="209">
        <v>180558.607699316</v>
      </c>
      <c r="AJ18" s="209">
        <v>186316.091106388</v>
      </c>
      <c r="AK18" s="209">
        <v>181242.157662804</v>
      </c>
      <c r="AL18" s="209">
        <v>174209.96602776612</v>
      </c>
      <c r="AM18" s="313">
        <v>180470.1070650809</v>
      </c>
    </row>
    <row r="19" spans="1:39" ht="13.5">
      <c r="A19" s="103"/>
      <c r="B19" s="103"/>
      <c r="C19" s="210"/>
      <c r="D19" s="210"/>
      <c r="E19" s="210"/>
      <c r="F19" s="210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314"/>
    </row>
    <row r="20" spans="1:39" ht="13.5">
      <c r="A20" s="206" t="s">
        <v>191</v>
      </c>
      <c r="B20" s="206" t="s">
        <v>213</v>
      </c>
      <c r="C20" s="205">
        <v>37199053.1653094</v>
      </c>
      <c r="D20" s="205">
        <v>33868663.3698414</v>
      </c>
      <c r="E20" s="205">
        <v>35087919.8678103</v>
      </c>
      <c r="F20" s="205">
        <v>34060184.3297966</v>
      </c>
      <c r="G20" s="205">
        <v>35442917.7111603</v>
      </c>
      <c r="H20" s="205">
        <v>35388799.2289346</v>
      </c>
      <c r="I20" s="205">
        <v>35280790.4013882</v>
      </c>
      <c r="J20" s="205">
        <v>39290373.6962121</v>
      </c>
      <c r="K20" s="205">
        <v>41904567.3096531</v>
      </c>
      <c r="L20" s="205">
        <v>39545000</v>
      </c>
      <c r="M20" s="205">
        <v>40547000</v>
      </c>
      <c r="N20" s="205">
        <v>48722000</v>
      </c>
      <c r="O20" s="205">
        <v>53821000</v>
      </c>
      <c r="P20" s="211">
        <v>54335000</v>
      </c>
      <c r="Q20" s="211">
        <v>56756000</v>
      </c>
      <c r="R20" s="210">
        <v>58162.6309882792</v>
      </c>
      <c r="S20" s="210">
        <v>63586.712066774395</v>
      </c>
      <c r="T20" s="210">
        <v>61015.457934354</v>
      </c>
      <c r="U20" s="210">
        <v>62728.34402828</v>
      </c>
      <c r="V20" s="210">
        <v>61858.3485882307</v>
      </c>
      <c r="W20" s="210">
        <v>64579.1633609435</v>
      </c>
      <c r="X20" s="210">
        <v>64240.9569094277</v>
      </c>
      <c r="Y20" s="210">
        <v>65948.84813303131</v>
      </c>
      <c r="Z20" s="210">
        <v>65082.3359345496</v>
      </c>
      <c r="AA20" s="210">
        <v>72363.8730884777</v>
      </c>
      <c r="AB20" s="210">
        <v>67707.48915824271</v>
      </c>
      <c r="AC20" s="210">
        <v>71424.0248689854</v>
      </c>
      <c r="AD20" s="210">
        <v>77332.0334048205</v>
      </c>
      <c r="AE20" s="210">
        <v>83845.9204235961</v>
      </c>
      <c r="AF20" s="210">
        <v>72791.8795285143</v>
      </c>
      <c r="AG20" s="210">
        <v>79749.7117935581</v>
      </c>
      <c r="AH20" s="210">
        <v>81269.79933722579</v>
      </c>
      <c r="AI20" s="210">
        <v>85994.27298287749</v>
      </c>
      <c r="AJ20" s="210">
        <v>86936.15190793229</v>
      </c>
      <c r="AK20" s="210">
        <v>89406.069794575</v>
      </c>
      <c r="AL20" s="210">
        <v>87696.92458847794</v>
      </c>
      <c r="AM20" s="314">
        <v>93573.83928156487</v>
      </c>
    </row>
    <row r="21" spans="1:39" ht="13.5">
      <c r="A21" s="103" t="s">
        <v>204</v>
      </c>
      <c r="B21" s="103" t="s">
        <v>214</v>
      </c>
      <c r="C21" s="205">
        <v>42655344.6137394</v>
      </c>
      <c r="D21" s="205">
        <v>39500923.8783808</v>
      </c>
      <c r="E21" s="205">
        <v>38536690.0673647</v>
      </c>
      <c r="F21" s="205">
        <v>35609917.0291825</v>
      </c>
      <c r="G21" s="205">
        <v>35706541.7015949</v>
      </c>
      <c r="H21" s="205">
        <v>36027366.5616654</v>
      </c>
      <c r="I21" s="205">
        <v>36895237.5493315</v>
      </c>
      <c r="J21" s="205">
        <v>33186789.5829873</v>
      </c>
      <c r="K21" s="205">
        <v>33037199.6323874</v>
      </c>
      <c r="L21" s="205">
        <v>32636000</v>
      </c>
      <c r="M21" s="205">
        <v>31818000</v>
      </c>
      <c r="N21" s="205">
        <v>28463000</v>
      </c>
      <c r="O21" s="205">
        <v>28540000</v>
      </c>
      <c r="P21" s="211">
        <v>27499000</v>
      </c>
      <c r="Q21" s="211">
        <v>27397000</v>
      </c>
      <c r="R21" s="210">
        <v>27787.6724039874</v>
      </c>
      <c r="S21" s="210">
        <v>28176.0807033659</v>
      </c>
      <c r="T21" s="210">
        <v>24747.5660414031</v>
      </c>
      <c r="U21" s="210">
        <v>27001.948323747</v>
      </c>
      <c r="V21" s="210">
        <v>25383.493286925303</v>
      </c>
      <c r="W21" s="210">
        <v>25152.514608519403</v>
      </c>
      <c r="X21" s="210">
        <v>22647.6246630668</v>
      </c>
      <c r="Y21" s="210">
        <v>23188.1432743333</v>
      </c>
      <c r="Z21" s="210">
        <v>22357.711136753398</v>
      </c>
      <c r="AA21" s="210">
        <v>19595.312744929703</v>
      </c>
      <c r="AB21" s="210">
        <v>19033.424151723102</v>
      </c>
      <c r="AC21" s="210">
        <v>20673.712373833998</v>
      </c>
      <c r="AD21" s="210">
        <v>30550.845653655302</v>
      </c>
      <c r="AE21" s="210">
        <v>31537.839407557</v>
      </c>
      <c r="AF21" s="210">
        <v>38889.262051115904</v>
      </c>
      <c r="AG21" s="210">
        <v>46507.2722330962</v>
      </c>
      <c r="AH21" s="210">
        <v>45821.6782109405</v>
      </c>
      <c r="AI21" s="210">
        <v>45644.5895430656</v>
      </c>
      <c r="AJ21" s="210">
        <v>44596.0331762541</v>
      </c>
      <c r="AK21" s="210">
        <v>43846.9439255878</v>
      </c>
      <c r="AL21" s="210">
        <v>36930.908723078355</v>
      </c>
      <c r="AM21" s="314">
        <v>34965.02948042594</v>
      </c>
    </row>
    <row r="22" spans="1:39" ht="27">
      <c r="A22" s="103" t="s">
        <v>205</v>
      </c>
      <c r="B22" s="103" t="s">
        <v>215</v>
      </c>
      <c r="C22" s="205">
        <v>3988759.11048503</v>
      </c>
      <c r="D22" s="205">
        <v>4205902.69747182</v>
      </c>
      <c r="E22" s="205">
        <v>4427407.43425631</v>
      </c>
      <c r="F22" s="205">
        <v>4261923.04653718</v>
      </c>
      <c r="G22" s="205">
        <v>4306599.18731637</v>
      </c>
      <c r="H22" s="205">
        <v>4811202.65325423</v>
      </c>
      <c r="I22" s="205">
        <v>4936640.5994141</v>
      </c>
      <c r="J22" s="205">
        <v>4867433.1168327</v>
      </c>
      <c r="K22" s="205">
        <v>5000104.0658663</v>
      </c>
      <c r="L22" s="205">
        <v>4935000</v>
      </c>
      <c r="M22" s="205">
        <v>4324000</v>
      </c>
      <c r="N22" s="205">
        <v>4447000</v>
      </c>
      <c r="O22" s="205">
        <v>4776000</v>
      </c>
      <c r="P22" s="211">
        <v>4934000</v>
      </c>
      <c r="Q22" s="211">
        <v>5216000</v>
      </c>
      <c r="R22" s="210">
        <v>5294.2775658952</v>
      </c>
      <c r="S22" s="210">
        <v>4333.4445963117</v>
      </c>
      <c r="T22" s="210">
        <v>4415.8058046633</v>
      </c>
      <c r="U22" s="210">
        <v>4608.81743225239</v>
      </c>
      <c r="V22" s="210">
        <v>3790.0713104686997</v>
      </c>
      <c r="W22" s="210">
        <v>3871.08790875791</v>
      </c>
      <c r="X22" s="210">
        <v>3802.0194556626</v>
      </c>
      <c r="Y22" s="210">
        <v>3464.4262984193897</v>
      </c>
      <c r="Z22" s="210">
        <v>3741.0033805581</v>
      </c>
      <c r="AA22" s="210">
        <v>3896.8139735801</v>
      </c>
      <c r="AB22" s="210">
        <v>3895.7550286809</v>
      </c>
      <c r="AC22" s="210">
        <v>4736.486478289799</v>
      </c>
      <c r="AD22" s="210">
        <v>5349.40917747999</v>
      </c>
      <c r="AE22" s="210">
        <v>4673.32193866529</v>
      </c>
      <c r="AF22" s="210">
        <v>5041.883077833901</v>
      </c>
      <c r="AG22" s="210">
        <v>5496.9482753414995</v>
      </c>
      <c r="AH22" s="210">
        <v>6364.63878147719</v>
      </c>
      <c r="AI22" s="210">
        <v>6252.24281280969</v>
      </c>
      <c r="AJ22" s="210">
        <v>6393.5609126316895</v>
      </c>
      <c r="AK22" s="210">
        <v>6307.96318155709</v>
      </c>
      <c r="AL22" s="210">
        <v>5703.79458515938</v>
      </c>
      <c r="AM22" s="314">
        <v>6394.015041750321</v>
      </c>
    </row>
    <row r="23" spans="1:39" ht="13.5">
      <c r="A23" s="103" t="s">
        <v>206</v>
      </c>
      <c r="B23" s="103" t="s">
        <v>216</v>
      </c>
      <c r="C23" s="205">
        <v>2907700.8188392</v>
      </c>
      <c r="D23" s="205">
        <v>3930488.2549184</v>
      </c>
      <c r="E23" s="205">
        <v>3867231.4372922</v>
      </c>
      <c r="F23" s="205">
        <v>5190484.5821473</v>
      </c>
      <c r="G23" s="205">
        <v>5036840.210168</v>
      </c>
      <c r="H23" s="205">
        <v>3891788.2163971</v>
      </c>
      <c r="I23" s="205">
        <v>4959113.62315189</v>
      </c>
      <c r="J23" s="205">
        <v>4680279.9071339</v>
      </c>
      <c r="K23" s="205">
        <v>4501577.9160724</v>
      </c>
      <c r="L23" s="205">
        <v>3553383.3492201</v>
      </c>
      <c r="M23" s="205">
        <v>2584000</v>
      </c>
      <c r="N23" s="205">
        <v>986000</v>
      </c>
      <c r="O23" s="205">
        <v>1006000</v>
      </c>
      <c r="P23" s="211">
        <v>2580000</v>
      </c>
      <c r="Q23" s="211">
        <v>2308000</v>
      </c>
      <c r="R23" s="210">
        <v>2374.6990296366002</v>
      </c>
      <c r="S23" s="210">
        <v>5330.0749168169095</v>
      </c>
      <c r="T23" s="210">
        <v>3123.2368670206</v>
      </c>
      <c r="U23" s="210">
        <v>3057.5346998108002</v>
      </c>
      <c r="V23" s="210">
        <v>3025.5065411134</v>
      </c>
      <c r="W23" s="210">
        <v>3802.0234982134</v>
      </c>
      <c r="X23" s="210">
        <v>3755.2506657026</v>
      </c>
      <c r="Y23" s="210">
        <v>3710.8009011927</v>
      </c>
      <c r="Z23" s="210">
        <v>4351.79008832499</v>
      </c>
      <c r="AA23" s="210">
        <v>3182.9299433749998</v>
      </c>
      <c r="AB23" s="210">
        <v>3162.7542727929</v>
      </c>
      <c r="AC23" s="210">
        <v>8618.8101984531</v>
      </c>
      <c r="AD23" s="210">
        <v>10703.5712720006</v>
      </c>
      <c r="AE23" s="210">
        <v>9779.70892839131</v>
      </c>
      <c r="AF23" s="210">
        <v>10516.8054972564</v>
      </c>
      <c r="AG23" s="210">
        <v>12223.6123502176</v>
      </c>
      <c r="AH23" s="210">
        <v>9692.888751939301</v>
      </c>
      <c r="AI23" s="210">
        <v>8267.6349523525</v>
      </c>
      <c r="AJ23" s="210">
        <v>13278.309046787299</v>
      </c>
      <c r="AK23" s="210">
        <v>8400.10658396541</v>
      </c>
      <c r="AL23" s="210">
        <v>12239.684463844917</v>
      </c>
      <c r="AM23" s="314">
        <v>12245.008245644516</v>
      </c>
    </row>
    <row r="24" spans="1:39" ht="27">
      <c r="A24" s="206" t="s">
        <v>207</v>
      </c>
      <c r="B24" s="206" t="s">
        <v>217</v>
      </c>
      <c r="C24" s="205">
        <v>24292351.2984083</v>
      </c>
      <c r="D24" s="205">
        <v>23255682.6785856</v>
      </c>
      <c r="E24" s="205">
        <v>20863888.0693045</v>
      </c>
      <c r="F24" s="205">
        <v>20229958.2686285</v>
      </c>
      <c r="G24" s="205">
        <v>19864705.2889897</v>
      </c>
      <c r="H24" s="205">
        <v>18797295.6491707</v>
      </c>
      <c r="I24" s="205">
        <v>18906507.8405478</v>
      </c>
      <c r="J24" s="205">
        <v>20578723.9151514</v>
      </c>
      <c r="K24" s="205">
        <v>21582660.8392132</v>
      </c>
      <c r="L24" s="205">
        <v>20694000</v>
      </c>
      <c r="M24" s="205">
        <v>20509000</v>
      </c>
      <c r="N24" s="205">
        <v>22585000</v>
      </c>
      <c r="O24" s="205">
        <v>22853000</v>
      </c>
      <c r="P24" s="211">
        <v>23181000</v>
      </c>
      <c r="Q24" s="211">
        <v>23177000</v>
      </c>
      <c r="R24" s="210">
        <v>23780.285354857097</v>
      </c>
      <c r="S24" s="210">
        <v>26634.658577937404</v>
      </c>
      <c r="T24" s="210">
        <v>25450.9599792912</v>
      </c>
      <c r="U24" s="210">
        <v>26881.3617534875</v>
      </c>
      <c r="V24" s="210">
        <v>25485.6380373187</v>
      </c>
      <c r="W24" s="210">
        <v>26641.474829271</v>
      </c>
      <c r="X24" s="210">
        <v>23567.881281778</v>
      </c>
      <c r="Y24" s="210">
        <v>23227.9590975248</v>
      </c>
      <c r="Z24" s="210">
        <v>23424.317309373502</v>
      </c>
      <c r="AA24" s="210">
        <v>25346.997949780598</v>
      </c>
      <c r="AB24" s="210">
        <v>26537.0497350606</v>
      </c>
      <c r="AC24" s="210">
        <v>28228.2147610146</v>
      </c>
      <c r="AD24" s="210">
        <v>31473.7492936337</v>
      </c>
      <c r="AE24" s="210">
        <v>28983.0247723241</v>
      </c>
      <c r="AF24" s="210">
        <v>31333.3507221787</v>
      </c>
      <c r="AG24" s="210">
        <v>32164.5258555707</v>
      </c>
      <c r="AH24" s="210">
        <v>33435.7597446074</v>
      </c>
      <c r="AI24" s="210">
        <v>34399.8572708231</v>
      </c>
      <c r="AJ24" s="210">
        <v>35112.0261138736</v>
      </c>
      <c r="AK24" s="210">
        <v>33281.0780412986</v>
      </c>
      <c r="AL24" s="210">
        <v>31602.37726707351</v>
      </c>
      <c r="AM24" s="314">
        <v>33264.16448696783</v>
      </c>
    </row>
    <row r="25" spans="1:39" s="70" customFormat="1" ht="13.5" customHeight="1">
      <c r="A25" s="212" t="s">
        <v>444</v>
      </c>
      <c r="B25" s="212" t="s">
        <v>443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>
        <v>15700.000289000001</v>
      </c>
      <c r="AG25" s="114">
        <v>0</v>
      </c>
      <c r="AH25" s="114">
        <v>0</v>
      </c>
      <c r="AI25" s="114">
        <v>0</v>
      </c>
      <c r="AJ25" s="114">
        <v>0</v>
      </c>
      <c r="AK25" s="114">
        <v>0</v>
      </c>
      <c r="AL25" s="114">
        <v>1</v>
      </c>
      <c r="AM25" s="292">
        <v>0</v>
      </c>
    </row>
    <row r="26" spans="1:39" ht="27">
      <c r="A26" s="103" t="s">
        <v>414</v>
      </c>
      <c r="B26" s="103" t="s">
        <v>411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11"/>
      <c r="Q26" s="211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114">
        <v>7466.2246279697</v>
      </c>
      <c r="AF26" s="114">
        <v>7807.6582046871</v>
      </c>
      <c r="AG26" s="114">
        <v>0.07036117389999999</v>
      </c>
      <c r="AH26" s="114">
        <v>0.0030984162999999998</v>
      </c>
      <c r="AI26" s="114">
        <v>0.0033355076</v>
      </c>
      <c r="AJ26" s="114">
        <v>0.0030130377</v>
      </c>
      <c r="AK26" s="114">
        <v>0.0034320299</v>
      </c>
      <c r="AL26" s="114">
        <v>0.0034320299</v>
      </c>
      <c r="AM26" s="292">
        <v>0</v>
      </c>
    </row>
    <row r="27" spans="1:39" ht="13.5">
      <c r="A27" s="103" t="s">
        <v>208</v>
      </c>
      <c r="B27" s="103" t="s">
        <v>219</v>
      </c>
      <c r="C27" s="205">
        <v>-3.3155083656311035E-07</v>
      </c>
      <c r="D27" s="205">
        <v>0</v>
      </c>
      <c r="E27" s="205">
        <v>2286429.8619239777</v>
      </c>
      <c r="F27" s="205">
        <v>1889598.3032799177</v>
      </c>
      <c r="G27" s="205">
        <v>1766532.9854796305</v>
      </c>
      <c r="H27" s="205">
        <v>1683127.505205974</v>
      </c>
      <c r="I27" s="205">
        <v>924857.5032044984</v>
      </c>
      <c r="J27" s="205">
        <v>896895.9641605988</v>
      </c>
      <c r="K27" s="205">
        <v>1030942.5576086044</v>
      </c>
      <c r="L27" s="205">
        <v>1829000</v>
      </c>
      <c r="M27" s="205">
        <v>1599000</v>
      </c>
      <c r="N27" s="205">
        <v>1570000</v>
      </c>
      <c r="O27" s="205">
        <v>1620000</v>
      </c>
      <c r="P27" s="211">
        <v>1458000</v>
      </c>
      <c r="Q27" s="211">
        <v>592000</v>
      </c>
      <c r="R27" s="210">
        <v>611.6466767715065</v>
      </c>
      <c r="S27" s="210">
        <v>565.970655164685</v>
      </c>
      <c r="T27" s="210">
        <v>465.4923608977915</v>
      </c>
      <c r="U27" s="210">
        <v>405</v>
      </c>
      <c r="V27" s="114">
        <v>879.7333990854</v>
      </c>
      <c r="W27" s="114">
        <v>270.3798112872</v>
      </c>
      <c r="X27" s="114">
        <v>178.2281880586</v>
      </c>
      <c r="Y27" s="114">
        <v>164.3929020463</v>
      </c>
      <c r="Z27" s="114">
        <v>171.1590173463</v>
      </c>
      <c r="AA27" s="114">
        <v>169.7247094114</v>
      </c>
      <c r="AB27" s="114">
        <v>169.37622610329998</v>
      </c>
      <c r="AC27" s="114">
        <v>166.726234705</v>
      </c>
      <c r="AD27" s="114">
        <v>107.2119526755</v>
      </c>
      <c r="AE27" s="114">
        <v>115.4517864543</v>
      </c>
      <c r="AF27" s="114">
        <v>108.9998171136</v>
      </c>
      <c r="AG27" s="114">
        <v>106.3447559664</v>
      </c>
      <c r="AH27" s="114">
        <v>97.0389948986</v>
      </c>
      <c r="AI27" s="114">
        <v>0.006647737200001061</v>
      </c>
      <c r="AJ27" s="114">
        <v>0.00693397519999997</v>
      </c>
      <c r="AK27" s="114">
        <v>-0.00747532440000012</v>
      </c>
      <c r="AL27" s="114">
        <v>36.27640014239446</v>
      </c>
      <c r="AM27" s="292">
        <v>28.050528269116572</v>
      </c>
    </row>
    <row r="28" spans="1:39" s="213" customFormat="1" ht="13.5">
      <c r="A28" s="50" t="s">
        <v>209</v>
      </c>
      <c r="B28" s="50" t="s">
        <v>220</v>
      </c>
      <c r="C28" s="208">
        <v>111043209.006781</v>
      </c>
      <c r="D28" s="208">
        <v>104761660.879198</v>
      </c>
      <c r="E28" s="208">
        <v>105069566.737952</v>
      </c>
      <c r="F28" s="208">
        <v>101242065.559572</v>
      </c>
      <c r="G28" s="208">
        <v>102124137.084709</v>
      </c>
      <c r="H28" s="208">
        <v>100599579.814628</v>
      </c>
      <c r="I28" s="208">
        <v>101903146.231238</v>
      </c>
      <c r="J28" s="208">
        <v>103500496.182478</v>
      </c>
      <c r="K28" s="208">
        <v>107057052.320801</v>
      </c>
      <c r="L28" s="208">
        <v>103190929.322767</v>
      </c>
      <c r="M28" s="208">
        <v>101381408.897201</v>
      </c>
      <c r="N28" s="208">
        <v>106772476.840202</v>
      </c>
      <c r="O28" s="208">
        <v>112615915.840821</v>
      </c>
      <c r="P28" s="208">
        <v>113986764.34138</v>
      </c>
      <c r="Q28" s="208">
        <v>115445885.19279</v>
      </c>
      <c r="R28" s="209">
        <v>118011.212019427</v>
      </c>
      <c r="S28" s="209">
        <v>128626.941516371</v>
      </c>
      <c r="T28" s="209">
        <v>119218.51898763</v>
      </c>
      <c r="U28" s="209">
        <v>124682.933774034</v>
      </c>
      <c r="V28" s="209">
        <v>120422.791163142</v>
      </c>
      <c r="W28" s="209">
        <v>124316.64401699201</v>
      </c>
      <c r="X28" s="209">
        <v>118191.961163696</v>
      </c>
      <c r="Y28" s="209">
        <v>119704.57060654799</v>
      </c>
      <c r="Z28" s="209">
        <v>119128.316866906</v>
      </c>
      <c r="AA28" s="209">
        <v>124555.652409555</v>
      </c>
      <c r="AB28" s="209">
        <v>120505.848572604</v>
      </c>
      <c r="AC28" s="209">
        <v>133847.974915282</v>
      </c>
      <c r="AD28" s="209">
        <v>155516.820754266</v>
      </c>
      <c r="AE28" s="209">
        <v>166401.491884958</v>
      </c>
      <c r="AF28" s="209">
        <v>182189.8391877</v>
      </c>
      <c r="AG28" s="209">
        <v>176248.485624924</v>
      </c>
      <c r="AH28" s="209">
        <v>176681.806919505</v>
      </c>
      <c r="AI28" s="209">
        <v>180558.607545173</v>
      </c>
      <c r="AJ28" s="209">
        <v>186316.09110449202</v>
      </c>
      <c r="AK28" s="209">
        <v>181242.15748368902</v>
      </c>
      <c r="AL28" s="209">
        <v>174209.96602777648</v>
      </c>
      <c r="AM28" s="313">
        <v>180470.1070646226</v>
      </c>
    </row>
    <row r="29" spans="1:39" ht="13.5">
      <c r="A29" s="214"/>
      <c r="B29" s="214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314"/>
    </row>
    <row r="30" spans="1:39" ht="13.5">
      <c r="A30" s="103" t="s">
        <v>210</v>
      </c>
      <c r="B30" s="103" t="s">
        <v>221</v>
      </c>
      <c r="C30" s="205">
        <v>26187839.0299238</v>
      </c>
      <c r="D30" s="205">
        <v>25801246.4351223</v>
      </c>
      <c r="E30" s="205">
        <v>23475959.126196</v>
      </c>
      <c r="F30" s="205">
        <v>21726475.9792972</v>
      </c>
      <c r="G30" s="205">
        <v>22394956.01272</v>
      </c>
      <c r="H30" s="205">
        <v>23286503.0433443</v>
      </c>
      <c r="I30" s="205">
        <v>21583044.8890798</v>
      </c>
      <c r="J30" s="205">
        <v>20801479.0749562</v>
      </c>
      <c r="K30" s="205">
        <v>21022697.8721523</v>
      </c>
      <c r="L30" s="205">
        <v>22039025.536646</v>
      </c>
      <c r="M30" s="205">
        <v>21574569.4121365</v>
      </c>
      <c r="N30" s="205">
        <v>20726791.5700864</v>
      </c>
      <c r="O30" s="205">
        <v>23966372.9249209</v>
      </c>
      <c r="P30" s="211">
        <v>27518537.9603111</v>
      </c>
      <c r="Q30" s="211">
        <v>25909966.2949868</v>
      </c>
      <c r="R30" s="210">
        <v>23447.210274757697</v>
      </c>
      <c r="S30" s="210">
        <v>26233.647679859703</v>
      </c>
      <c r="T30" s="210">
        <v>28922.8493315731</v>
      </c>
      <c r="U30" s="210">
        <v>27959.412347210502</v>
      </c>
      <c r="V30" s="210">
        <v>25027.1487241696</v>
      </c>
      <c r="W30" s="210">
        <v>25773.5742531336</v>
      </c>
      <c r="X30" s="210">
        <v>24536.27511546</v>
      </c>
      <c r="Y30" s="210">
        <v>23272.9047028527</v>
      </c>
      <c r="Z30" s="210">
        <v>20354.607950879297</v>
      </c>
      <c r="AA30" s="210">
        <v>22401.5558409058</v>
      </c>
      <c r="AB30" s="210">
        <v>22878.2123902146</v>
      </c>
      <c r="AC30" s="210">
        <v>25232.833512268302</v>
      </c>
      <c r="AD30" s="210">
        <v>26802.7206612937</v>
      </c>
      <c r="AE30" s="210">
        <v>25544.2928754835</v>
      </c>
      <c r="AF30" s="210">
        <v>31160.501141159697</v>
      </c>
      <c r="AG30" s="210">
        <v>34085.101181362006</v>
      </c>
      <c r="AH30" s="210">
        <v>33301.5384442594</v>
      </c>
      <c r="AI30" s="210">
        <v>35557.6281265101</v>
      </c>
      <c r="AJ30" s="210">
        <v>38772.168941175296</v>
      </c>
      <c r="AK30" s="210">
        <v>38135.2610047066</v>
      </c>
      <c r="AL30" s="210">
        <v>35048.135616548156</v>
      </c>
      <c r="AM30" s="314">
        <v>36584.852205756346</v>
      </c>
    </row>
    <row r="31" spans="1:39" ht="13.5">
      <c r="A31" s="214"/>
      <c r="B31" s="21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11"/>
      <c r="Q31" s="211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314"/>
    </row>
    <row r="32" spans="1:39" s="213" customFormat="1" ht="13.5">
      <c r="A32" s="50" t="s">
        <v>192</v>
      </c>
      <c r="B32" s="50" t="s">
        <v>121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15"/>
      <c r="Q32" s="215"/>
      <c r="R32" s="207"/>
      <c r="S32" s="207"/>
      <c r="T32" s="207"/>
      <c r="U32" s="210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312"/>
    </row>
    <row r="33" spans="1:39" ht="27">
      <c r="A33" s="103" t="s">
        <v>458</v>
      </c>
      <c r="B33" s="103" t="s">
        <v>457</v>
      </c>
      <c r="C33" s="216">
        <v>37708822.450302295</v>
      </c>
      <c r="D33" s="216">
        <v>35882642.5400975</v>
      </c>
      <c r="E33" s="216">
        <v>36050327.751643196</v>
      </c>
      <c r="F33" s="216">
        <v>34548368.7484378</v>
      </c>
      <c r="G33" s="216">
        <v>34415213.11043249</v>
      </c>
      <c r="H33" s="216">
        <v>33451962.7031787</v>
      </c>
      <c r="I33" s="216">
        <v>33793732.25999249</v>
      </c>
      <c r="J33" s="216">
        <v>31417901.17370179</v>
      </c>
      <c r="K33" s="216">
        <v>31176081.413396098</v>
      </c>
      <c r="L33" s="216">
        <v>29680903.477963798</v>
      </c>
      <c r="M33" s="216">
        <v>27930508.479596302</v>
      </c>
      <c r="N33" s="216">
        <v>23828058.504762307</v>
      </c>
      <c r="O33" s="216">
        <v>24416931.805644896</v>
      </c>
      <c r="P33" s="205">
        <v>24702909.366848998</v>
      </c>
      <c r="Q33" s="205">
        <v>24187096.82756001</v>
      </c>
      <c r="R33" s="64">
        <v>23928.493303180396</v>
      </c>
      <c r="S33" s="64">
        <v>27581.296978655904</v>
      </c>
      <c r="T33" s="64">
        <v>20882.550106192997</v>
      </c>
      <c r="U33" s="210">
        <v>21089.902480076</v>
      </c>
      <c r="V33" s="64">
        <v>20644.390943402497</v>
      </c>
      <c r="W33" s="64">
        <v>19492.3190531869</v>
      </c>
      <c r="X33" s="64">
        <v>18624.862593439597</v>
      </c>
      <c r="Y33" s="64">
        <v>18572.139878427097</v>
      </c>
      <c r="Z33" s="64">
        <v>17888.638765078187</v>
      </c>
      <c r="AA33" s="64">
        <v>15482.0248549066</v>
      </c>
      <c r="AB33" s="64">
        <v>15653.4432461842</v>
      </c>
      <c r="AC33" s="64">
        <v>21488.599526906197</v>
      </c>
      <c r="AD33" s="64">
        <v>34351.00332507601</v>
      </c>
      <c r="AE33" s="64">
        <v>35881.22265216941</v>
      </c>
      <c r="AF33" s="64">
        <v>46149.090522021004</v>
      </c>
      <c r="AG33" s="64">
        <v>50492.710420073796</v>
      </c>
      <c r="AH33" s="64">
        <v>46954.37445980501</v>
      </c>
      <c r="AI33" s="64">
        <v>45449.45180595899</v>
      </c>
      <c r="AJ33" s="64">
        <v>48852.8381679484</v>
      </c>
      <c r="AK33" s="64">
        <v>43348.99871376722</v>
      </c>
      <c r="AL33" s="64">
        <v>39578.3546615522</v>
      </c>
      <c r="AM33" s="297">
        <v>37515.34034690154</v>
      </c>
    </row>
    <row r="34" spans="1:39" ht="13.5">
      <c r="A34" s="103" t="s">
        <v>194</v>
      </c>
      <c r="B34" s="103" t="s">
        <v>47</v>
      </c>
      <c r="C34" s="205">
        <v>-7317526.2467385</v>
      </c>
      <c r="D34" s="205">
        <v>-2936179.11335744</v>
      </c>
      <c r="E34" s="205">
        <v>-5890127.11003051</v>
      </c>
      <c r="F34" s="205">
        <v>-6375664.31624771</v>
      </c>
      <c r="G34" s="205">
        <v>-7169645.2276069</v>
      </c>
      <c r="H34" s="205">
        <v>-4134340.6927752</v>
      </c>
      <c r="I34" s="205">
        <v>-7926702.1947135</v>
      </c>
      <c r="J34" s="205">
        <v>-8817537.63842732</v>
      </c>
      <c r="K34" s="205">
        <v>-10797954.3478764</v>
      </c>
      <c r="L34" s="205">
        <v>-7450570.8262638</v>
      </c>
      <c r="M34" s="205">
        <v>-8565215.75672209</v>
      </c>
      <c r="N34" s="205">
        <v>-12723767.23498</v>
      </c>
      <c r="O34" s="205">
        <v>-14110315.2636513</v>
      </c>
      <c r="P34" s="205">
        <v>-10802060.034249</v>
      </c>
      <c r="Q34" s="205">
        <v>-13703281.6372274</v>
      </c>
      <c r="R34" s="64">
        <v>-18088.9426655755</v>
      </c>
      <c r="S34" s="114">
        <v>19845.130282476202</v>
      </c>
      <c r="T34" s="114">
        <v>8167.5805075703</v>
      </c>
      <c r="U34" s="114">
        <v>12540.586788113502</v>
      </c>
      <c r="V34" s="64">
        <v>-16987.216687557102</v>
      </c>
      <c r="W34" s="64">
        <v>-17469.2911099585</v>
      </c>
      <c r="X34" s="64">
        <v>-18951.6788604851</v>
      </c>
      <c r="Y34" s="64">
        <v>-23443.4797317938</v>
      </c>
      <c r="Z34" s="64">
        <v>-23751.9105928055</v>
      </c>
      <c r="AA34" s="64">
        <v>-23137.3560615694</v>
      </c>
      <c r="AB34" s="64">
        <v>-17251.4788539866</v>
      </c>
      <c r="AC34" s="64">
        <v>-10405.7669676082</v>
      </c>
      <c r="AD34" s="64">
        <v>-13584.6280231289</v>
      </c>
      <c r="AE34" s="64">
        <v>-13803.966747829201</v>
      </c>
      <c r="AF34" s="64">
        <v>-7771.56834478978</v>
      </c>
      <c r="AG34" s="64">
        <v>-14933.2709143838</v>
      </c>
      <c r="AH34" s="64">
        <v>-10488.7029380286</v>
      </c>
      <c r="AI34" s="64">
        <v>-9213.892331323881</v>
      </c>
      <c r="AJ34" s="64">
        <v>-6280.1034330719</v>
      </c>
      <c r="AK34" s="64">
        <v>-4997.79340086862</v>
      </c>
      <c r="AL34" s="64">
        <v>-4363.104826517249</v>
      </c>
      <c r="AM34" s="297">
        <v>-3577.333452087542</v>
      </c>
    </row>
    <row r="35" spans="1:39" ht="13.5">
      <c r="A35" s="217" t="s">
        <v>446</v>
      </c>
      <c r="B35" s="217" t="s">
        <v>445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22600.363535274497</v>
      </c>
      <c r="K35" s="64">
        <v>20378.1270655197</v>
      </c>
      <c r="L35" s="64">
        <v>22230.332651700002</v>
      </c>
      <c r="M35" s="64">
        <v>19365.2927228742</v>
      </c>
      <c r="N35" s="64">
        <v>11104.2912697823</v>
      </c>
      <c r="O35" s="64">
        <v>10306.616541993599</v>
      </c>
      <c r="P35" s="64">
        <v>13900.849332599999</v>
      </c>
      <c r="Q35" s="64">
        <v>10483.815190332602</v>
      </c>
      <c r="R35" s="64">
        <v>5839.5506376049</v>
      </c>
      <c r="S35" s="64">
        <v>4387.99819879601</v>
      </c>
      <c r="T35" s="64">
        <v>9434.43263794533</v>
      </c>
      <c r="U35" s="64">
        <v>5180.87210877902</v>
      </c>
      <c r="V35" s="64">
        <v>451.35333690049</v>
      </c>
      <c r="W35" s="64">
        <v>-1382.87393790268</v>
      </c>
      <c r="X35" s="64">
        <v>-3484.8658329029104</v>
      </c>
      <c r="Y35" s="64">
        <v>-7965.59264861843</v>
      </c>
      <c r="Z35" s="64">
        <v>-8829.27236095072</v>
      </c>
      <c r="AA35" s="64">
        <v>-10727.9911816732</v>
      </c>
      <c r="AB35" s="64">
        <v>-4937.416584027181</v>
      </c>
      <c r="AC35" s="64">
        <v>7405.45474806911</v>
      </c>
      <c r="AD35" s="64">
        <v>16848.2925599689</v>
      </c>
      <c r="AE35" s="64">
        <v>17963.2637352099</v>
      </c>
      <c r="AF35" s="64">
        <v>34075.776478831</v>
      </c>
      <c r="AG35" s="64">
        <v>35559.4395056901</v>
      </c>
      <c r="AH35" s="64">
        <v>36465.6715217764</v>
      </c>
      <c r="AI35" s="64">
        <v>36235.559474635105</v>
      </c>
      <c r="AJ35" s="64">
        <v>42572.734734876496</v>
      </c>
      <c r="AK35" s="64">
        <v>38351.2053128986</v>
      </c>
      <c r="AL35" s="64">
        <v>35215.24983503495</v>
      </c>
      <c r="AM35" s="297">
        <v>33938.00689481399</v>
      </c>
    </row>
    <row r="36" spans="1:39" ht="13.5">
      <c r="A36" s="217"/>
      <c r="B36" s="217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297">
        <v>3855.3676422308117</v>
      </c>
    </row>
    <row r="37" spans="1:39" ht="13.5">
      <c r="A37" s="217"/>
      <c r="B37" s="217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297">
        <v>1479.1211228161665</v>
      </c>
    </row>
    <row r="38" spans="1:39" ht="13.5">
      <c r="A38" s="103" t="s">
        <v>193</v>
      </c>
      <c r="B38" s="103" t="s">
        <v>222</v>
      </c>
      <c r="C38" s="205">
        <v>7535500.9773383</v>
      </c>
      <c r="D38" s="205">
        <v>7241524.8027099</v>
      </c>
      <c r="E38" s="205">
        <v>6030413.9229421</v>
      </c>
      <c r="F38" s="205">
        <v>5917715.1518257</v>
      </c>
      <c r="G38" s="205">
        <v>5966306.1052982</v>
      </c>
      <c r="H38" s="205">
        <v>6066889.1371611</v>
      </c>
      <c r="I38" s="205">
        <v>7609512.4767936</v>
      </c>
      <c r="J38" s="205">
        <v>5978924.1157007</v>
      </c>
      <c r="K38" s="205">
        <v>5874456.5216618</v>
      </c>
      <c r="L38" s="205">
        <v>6003328.6989112</v>
      </c>
      <c r="M38" s="205">
        <v>5972534.7314233</v>
      </c>
      <c r="N38" s="205">
        <v>4935625.4309722</v>
      </c>
      <c r="O38" s="205">
        <v>4383058.9081689</v>
      </c>
      <c r="P38" s="205">
        <v>4531919.5220754</v>
      </c>
      <c r="Q38" s="205">
        <v>4637421.692254799</v>
      </c>
      <c r="R38" s="64">
        <v>5717.4355997507</v>
      </c>
      <c r="S38" s="64">
        <v>6496.1124592029</v>
      </c>
      <c r="T38" s="64">
        <v>6497.1124592029</v>
      </c>
      <c r="U38" s="64">
        <v>6498.1124592029</v>
      </c>
      <c r="V38" s="64">
        <v>7347.55135729</v>
      </c>
      <c r="W38" s="64">
        <v>9108.5441602641</v>
      </c>
      <c r="X38" s="64">
        <v>7314.207937537801</v>
      </c>
      <c r="Y38" s="64">
        <v>7968.955204296701</v>
      </c>
      <c r="Z38" s="64">
        <v>8509.4458023305</v>
      </c>
      <c r="AA38" s="64">
        <v>6504.1124592029</v>
      </c>
      <c r="AB38" s="64">
        <v>5483.5763082271</v>
      </c>
      <c r="AC38" s="64">
        <v>6813.0225951972</v>
      </c>
      <c r="AD38" s="64">
        <v>6136.762031823</v>
      </c>
      <c r="AE38" s="64">
        <v>4447.017054461499</v>
      </c>
      <c r="AF38" s="64">
        <v>1613.5129147396</v>
      </c>
      <c r="AG38" s="64">
        <v>1666.0674216382001</v>
      </c>
      <c r="AH38" s="64">
        <v>2383.5127231042</v>
      </c>
      <c r="AI38" s="64">
        <v>1990.0669559341998</v>
      </c>
      <c r="AJ38" s="64">
        <v>2468.9503474579997</v>
      </c>
      <c r="AK38" s="64">
        <v>2162.4660080586996</v>
      </c>
      <c r="AL38" s="64">
        <v>2756.603699436972</v>
      </c>
      <c r="AM38" s="297">
        <v>2376.2465194146453</v>
      </c>
    </row>
    <row r="39" spans="1:39" ht="13.5">
      <c r="A39" s="218" t="s">
        <v>460</v>
      </c>
      <c r="B39" s="218" t="s">
        <v>459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64">
        <v>0</v>
      </c>
      <c r="S39" s="64">
        <v>3348.1684973837</v>
      </c>
      <c r="T39" s="64">
        <v>3280.5369606774</v>
      </c>
      <c r="U39" s="64">
        <v>3283.3435744194003</v>
      </c>
      <c r="V39" s="64">
        <v>3240.0700889592</v>
      </c>
      <c r="W39" s="64">
        <v>3404.9018811311</v>
      </c>
      <c r="X39" s="64">
        <v>3157.0495658574</v>
      </c>
      <c r="Y39" s="64">
        <v>3093.2527952517003</v>
      </c>
      <c r="Z39" s="64">
        <v>2965.0005332230003</v>
      </c>
      <c r="AA39" s="64">
        <v>3071.6599750104006</v>
      </c>
      <c r="AB39" s="64">
        <v>3338.3809762248</v>
      </c>
      <c r="AC39" s="64">
        <v>3676.3778112289</v>
      </c>
      <c r="AD39" s="64">
        <v>3917.0827419782</v>
      </c>
      <c r="AE39" s="64">
        <v>4113.9921691303</v>
      </c>
      <c r="AF39" s="64">
        <v>4301.7456984002</v>
      </c>
      <c r="AG39" s="64">
        <v>4635.2948151132005</v>
      </c>
      <c r="AH39" s="64">
        <v>5102.3806181669</v>
      </c>
      <c r="AI39" s="64">
        <v>5155.1128219974</v>
      </c>
      <c r="AJ39" s="64">
        <v>5397.183863036401</v>
      </c>
      <c r="AK39" s="64">
        <v>5663.121773489999</v>
      </c>
      <c r="AL39" s="64">
        <v>5502.977809547313</v>
      </c>
      <c r="AM39" s="297">
        <v>5839.329736938111</v>
      </c>
    </row>
    <row r="40" spans="1:39" s="213" customFormat="1" ht="13.5">
      <c r="A40" s="348" t="s">
        <v>192</v>
      </c>
      <c r="B40" s="348" t="s">
        <v>121</v>
      </c>
      <c r="C40" s="208">
        <v>37926797.1809021</v>
      </c>
      <c r="D40" s="208">
        <v>40187988.22945</v>
      </c>
      <c r="E40" s="208">
        <v>36190614.5645548</v>
      </c>
      <c r="F40" s="208">
        <v>34090419.5840158</v>
      </c>
      <c r="G40" s="208">
        <v>33211873.9881238</v>
      </c>
      <c r="H40" s="208">
        <v>35384511.1475646</v>
      </c>
      <c r="I40" s="208">
        <v>33476542.5420726</v>
      </c>
      <c r="J40" s="208">
        <v>28579287.6509752</v>
      </c>
      <c r="K40" s="208">
        <v>26252583.5871815</v>
      </c>
      <c r="L40" s="208">
        <v>28233661.3506112</v>
      </c>
      <c r="M40" s="208">
        <v>25337827.4542975</v>
      </c>
      <c r="N40" s="208">
        <v>16039916.7007545</v>
      </c>
      <c r="O40" s="208">
        <v>14689675.4501625</v>
      </c>
      <c r="P40" s="208">
        <v>18432768.8546754</v>
      </c>
      <c r="Q40" s="208">
        <v>15121236.8825874</v>
      </c>
      <c r="R40" s="209">
        <v>11556.986237355599</v>
      </c>
      <c r="S40" s="209">
        <v>13231.3821454971</v>
      </c>
      <c r="T40" s="209">
        <v>19306.619947419</v>
      </c>
      <c r="U40" s="209">
        <v>17144.2439365325</v>
      </c>
      <c r="V40" s="209">
        <v>11130.6559665939</v>
      </c>
      <c r="W40" s="209">
        <v>11130.9954659779</v>
      </c>
      <c r="X40" s="209">
        <v>6986.7920734235</v>
      </c>
      <c r="Y40" s="209">
        <v>3096.82777236968</v>
      </c>
      <c r="Z40" s="209">
        <v>2645.5570220229797</v>
      </c>
      <c r="AA40" s="209">
        <v>-1152.20608173119</v>
      </c>
      <c r="AB40" s="209">
        <v>3884.55194269789</v>
      </c>
      <c r="AC40" s="209">
        <v>17894.8562775026</v>
      </c>
      <c r="AD40" s="209">
        <v>26902.1384617194</v>
      </c>
      <c r="AE40" s="209">
        <v>26524.272958801703</v>
      </c>
      <c r="AF40" s="209">
        <v>39991.0350919708</v>
      </c>
      <c r="AG40" s="209">
        <v>41860.8017424414</v>
      </c>
      <c r="AH40" s="209">
        <v>43951.564863047504</v>
      </c>
      <c r="AI40" s="209">
        <v>43380.7392525667</v>
      </c>
      <c r="AJ40" s="209">
        <v>50438.8689453709</v>
      </c>
      <c r="AK40" s="209">
        <v>46176.7930944473</v>
      </c>
      <c r="AL40" s="209">
        <v>43474.831344019236</v>
      </c>
      <c r="AM40" s="313">
        <v>42153.58315116675</v>
      </c>
    </row>
    <row r="41" spans="1:39" s="213" customFormat="1" ht="13.5">
      <c r="A41" s="348"/>
      <c r="B41" s="348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345"/>
    </row>
    <row r="42" spans="1:39" s="187" customFormat="1" ht="13.5">
      <c r="A42" s="57" t="s">
        <v>184</v>
      </c>
      <c r="B42" s="57" t="s">
        <v>73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AM42" s="316"/>
    </row>
    <row r="43" spans="1:39" s="187" customFormat="1" ht="13.5">
      <c r="A43" s="103" t="s">
        <v>446</v>
      </c>
      <c r="B43" s="103" t="s">
        <v>453</v>
      </c>
      <c r="C43" s="219"/>
      <c r="D43" s="219"/>
      <c r="E43" s="219"/>
      <c r="F43" s="219"/>
      <c r="G43" s="219"/>
      <c r="H43" s="219"/>
      <c r="I43" s="219"/>
      <c r="J43" s="219"/>
      <c r="K43" s="56"/>
      <c r="L43" s="56"/>
      <c r="M43" s="56"/>
      <c r="AA43" s="64">
        <v>-10727.990055526</v>
      </c>
      <c r="AB43" s="64">
        <v>-4937.41546767831</v>
      </c>
      <c r="AC43" s="64">
        <v>7405.45587107661</v>
      </c>
      <c r="AD43" s="64">
        <v>16848.2936879182</v>
      </c>
      <c r="AE43" s="64">
        <v>16505.093989312</v>
      </c>
      <c r="AF43" s="64">
        <v>32761.0046879838</v>
      </c>
      <c r="AG43" s="64">
        <v>35559.4408513784</v>
      </c>
      <c r="AH43" s="64">
        <v>36465.6728851605</v>
      </c>
      <c r="AI43" s="64">
        <v>36235.559620521395</v>
      </c>
      <c r="AJ43" s="64">
        <v>42572.7348965928</v>
      </c>
      <c r="AK43" s="64">
        <v>38351.2054715495</v>
      </c>
      <c r="AL43" s="64">
        <v>35215.24983503495</v>
      </c>
      <c r="AM43" s="297">
        <v>33938.00689481399</v>
      </c>
    </row>
    <row r="44" spans="1:39" s="187" customFormat="1" ht="13.5">
      <c r="A44" s="348" t="s">
        <v>192</v>
      </c>
      <c r="B44" s="348" t="s">
        <v>121</v>
      </c>
      <c r="C44" s="219"/>
      <c r="D44" s="219"/>
      <c r="E44" s="219"/>
      <c r="F44" s="219"/>
      <c r="G44" s="219"/>
      <c r="H44" s="219"/>
      <c r="I44" s="219"/>
      <c r="J44" s="219"/>
      <c r="K44" s="56"/>
      <c r="L44" s="56"/>
      <c r="M44" s="56"/>
      <c r="AA44" s="64">
        <v>-1152.2060817312</v>
      </c>
      <c r="AB44" s="64">
        <v>3884.55194269789</v>
      </c>
      <c r="AC44" s="64">
        <v>17894.8562775026</v>
      </c>
      <c r="AD44" s="64">
        <v>26902.1384617194</v>
      </c>
      <c r="AE44" s="64">
        <v>26394.0824334914</v>
      </c>
      <c r="AF44" s="64">
        <v>39378.694664784496</v>
      </c>
      <c r="AG44" s="64">
        <v>41860.8701299059</v>
      </c>
      <c r="AH44" s="64">
        <v>43951.5654296487</v>
      </c>
      <c r="AI44" s="64">
        <v>43380.739351521595</v>
      </c>
      <c r="AJ44" s="64">
        <v>50438.869048392</v>
      </c>
      <c r="AK44" s="64">
        <v>46176.7931948345</v>
      </c>
      <c r="AL44" s="64">
        <v>43474.831344019236</v>
      </c>
      <c r="AM44" s="297">
        <v>42153.58315116675</v>
      </c>
    </row>
    <row r="45" spans="1:39" s="187" customFormat="1" ht="13.5">
      <c r="A45" s="50" t="s">
        <v>195</v>
      </c>
      <c r="B45" s="50" t="s">
        <v>223</v>
      </c>
      <c r="C45" s="220"/>
      <c r="D45" s="220"/>
      <c r="E45" s="220"/>
      <c r="F45" s="220"/>
      <c r="G45" s="220"/>
      <c r="H45" s="220"/>
      <c r="I45" s="220"/>
      <c r="J45" s="220"/>
      <c r="K45" s="56"/>
      <c r="L45" s="56"/>
      <c r="M45" s="56"/>
      <c r="AA45" s="120">
        <v>-0.0159223937657735</v>
      </c>
      <c r="AB45" s="120">
        <v>0.0573725593873242</v>
      </c>
      <c r="AC45" s="120">
        <v>0.250543935466078</v>
      </c>
      <c r="AD45" s="120">
        <v>0.347878327741508</v>
      </c>
      <c r="AE45" s="120">
        <v>0.314792685203364</v>
      </c>
      <c r="AF45" s="120">
        <v>0.540976478693051</v>
      </c>
      <c r="AG45" s="120">
        <v>0.524903089785051</v>
      </c>
      <c r="AH45" s="120">
        <v>0.540810556788426</v>
      </c>
      <c r="AI45" s="120">
        <v>0.504460795431799</v>
      </c>
      <c r="AJ45" s="120">
        <v>0.580182903676345</v>
      </c>
      <c r="AK45" s="120">
        <v>0.516483872973425</v>
      </c>
      <c r="AL45" s="220">
        <v>0.495739520490906</v>
      </c>
      <c r="AM45" s="317">
        <v>0.450484702506713</v>
      </c>
    </row>
    <row r="46" spans="1:39" s="187" customFormat="1" ht="13.5">
      <c r="A46" s="56" t="s">
        <v>447</v>
      </c>
      <c r="B46" s="103" t="s">
        <v>448</v>
      </c>
      <c r="C46" s="220"/>
      <c r="D46" s="220"/>
      <c r="E46" s="220"/>
      <c r="F46" s="220"/>
      <c r="G46" s="220"/>
      <c r="H46" s="220"/>
      <c r="I46" s="220"/>
      <c r="J46" s="220"/>
      <c r="K46" s="56"/>
      <c r="L46" s="56"/>
      <c r="M46" s="56"/>
      <c r="AA46" s="120">
        <v>-0.57949538572564</v>
      </c>
      <c r="AB46" s="120">
        <v>-0.229886507489895</v>
      </c>
      <c r="AC46" s="120">
        <v>0.324776551861451</v>
      </c>
      <c r="AD46" s="120">
        <v>0.683782195031958</v>
      </c>
      <c r="AE46" s="120">
        <v>0.632626125132884</v>
      </c>
      <c r="AF46" s="120">
        <v>1.22993822110022</v>
      </c>
      <c r="AG46" s="120">
        <v>1.3032268729469</v>
      </c>
      <c r="AH46" s="120">
        <v>1.3231368965855</v>
      </c>
      <c r="AI46" s="120">
        <v>1.30021075513648</v>
      </c>
      <c r="AJ46" s="120">
        <v>1.49897091374819</v>
      </c>
      <c r="AK46" s="120">
        <v>1.31219762796036</v>
      </c>
      <c r="AL46" s="120">
        <v>1.17867489075009</v>
      </c>
      <c r="AM46" s="315">
        <v>1.26382997653872</v>
      </c>
    </row>
    <row r="47" spans="1:38" ht="13.5">
      <c r="A47" s="221"/>
      <c r="B47" s="221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</row>
    <row r="48" spans="1:39" ht="13.5">
      <c r="A48" s="222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</row>
    <row r="49" spans="1:39" ht="13.5">
      <c r="A49" s="221"/>
      <c r="B49" s="221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</row>
    <row r="50" spans="1:39" ht="13.5">
      <c r="A50" s="221"/>
      <c r="B50" s="221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</row>
    <row r="51" spans="1:39" ht="13.5">
      <c r="A51" s="221"/>
      <c r="B51" s="221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</row>
    <row r="52" spans="1:39" ht="13.5">
      <c r="A52" s="221"/>
      <c r="B52" s="221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</row>
    <row r="53" spans="1:39" ht="13.5">
      <c r="A53" s="221"/>
      <c r="B53" s="221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customProperties>
    <customPr name="EpmWorksheetKeyString_GUID" r:id="rId3"/>
    <customPr name="FPMExcelClientCellBasedFunctionStatus" r:id="rId4"/>
    <customPr name="FPMExcelClientRefreshTime" r:id="rId5"/>
  </customPropertie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R63"/>
  <sheetViews>
    <sheetView zoomScaleSheetLayoutView="100" zoomScalePageLayoutView="0" workbookViewId="0" topLeftCell="A10">
      <selection activeCell="AQ68" sqref="AQ68"/>
    </sheetView>
  </sheetViews>
  <sheetFormatPr defaultColWidth="9.140625" defaultRowHeight="12.75" outlineLevelRow="1"/>
  <cols>
    <col min="1" max="1" width="68.28125" style="192" customWidth="1"/>
    <col min="2" max="2" width="55.7109375" style="192" customWidth="1"/>
    <col min="3" max="6" width="11.7109375" style="169" customWidth="1"/>
    <col min="7" max="17" width="9.140625" style="169" customWidth="1"/>
    <col min="18" max="18" width="9.421875" style="169" customWidth="1"/>
    <col min="19" max="21" width="9.8515625" style="169" customWidth="1"/>
    <col min="22" max="27" width="10.421875" style="169" customWidth="1"/>
    <col min="28" max="28" width="11.421875" style="169" customWidth="1"/>
    <col min="29" max="29" width="10.421875" style="169" customWidth="1"/>
    <col min="30" max="30" width="11.421875" style="169" customWidth="1"/>
    <col min="31" max="31" width="10.421875" style="169" customWidth="1"/>
    <col min="32" max="32" width="11.421875" style="169" customWidth="1"/>
    <col min="33" max="33" width="10.421875" style="169" customWidth="1"/>
    <col min="34" max="34" width="11.421875" style="169" customWidth="1"/>
    <col min="35" max="37" width="10.421875" style="169" customWidth="1"/>
    <col min="38" max="43" width="14.00390625" style="169" customWidth="1"/>
    <col min="44" max="16384" width="9.140625" style="169" customWidth="1"/>
  </cols>
  <sheetData>
    <row r="1" spans="1:43" ht="16.5">
      <c r="A1" s="346" t="s">
        <v>57</v>
      </c>
      <c r="B1" s="346" t="s">
        <v>57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1:43" ht="12" customHeight="1">
      <c r="A2" s="170"/>
      <c r="B2" s="171"/>
      <c r="C2" s="54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86"/>
      <c r="AC2" s="103"/>
      <c r="AD2" s="86"/>
      <c r="AE2" s="103"/>
      <c r="AF2" s="86"/>
      <c r="AG2" s="172"/>
      <c r="AH2" s="86"/>
      <c r="AI2" s="103"/>
      <c r="AJ2" s="103"/>
      <c r="AK2" s="103"/>
      <c r="AL2" s="103"/>
      <c r="AM2" s="103"/>
      <c r="AN2" s="103"/>
      <c r="AO2" s="103"/>
      <c r="AP2" s="103"/>
      <c r="AQ2" s="103"/>
    </row>
    <row r="3" spans="1:43" ht="12" customHeight="1">
      <c r="A3" s="173"/>
      <c r="B3" s="17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</row>
    <row r="4" spans="1:43" ht="13.5">
      <c r="A4" s="168" t="s">
        <v>287</v>
      </c>
      <c r="B4" s="168" t="s">
        <v>288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</row>
    <row r="5" spans="1:43" s="175" customFormat="1" ht="13.5">
      <c r="A5" s="168"/>
      <c r="B5" s="168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</row>
    <row r="6" spans="1:43" s="176" customFormat="1" ht="13.5">
      <c r="A6" s="146" t="s">
        <v>66</v>
      </c>
      <c r="B6" s="146" t="s">
        <v>59</v>
      </c>
      <c r="C6" s="90" t="s">
        <v>33</v>
      </c>
      <c r="D6" s="90" t="s">
        <v>34</v>
      </c>
      <c r="E6" s="90" t="s">
        <v>35</v>
      </c>
      <c r="F6" s="90" t="s">
        <v>38</v>
      </c>
      <c r="G6" s="90" t="s">
        <v>41</v>
      </c>
      <c r="H6" s="90" t="s">
        <v>42</v>
      </c>
      <c r="I6" s="90" t="s">
        <v>43</v>
      </c>
      <c r="J6" s="90" t="s">
        <v>45</v>
      </c>
      <c r="K6" s="90" t="s">
        <v>48</v>
      </c>
      <c r="L6" s="90" t="s">
        <v>49</v>
      </c>
      <c r="M6" s="90" t="s">
        <v>50</v>
      </c>
      <c r="N6" s="90" t="s">
        <v>54</v>
      </c>
      <c r="O6" s="90" t="s">
        <v>56</v>
      </c>
      <c r="P6" s="90" t="s">
        <v>325</v>
      </c>
      <c r="Q6" s="90" t="s">
        <v>326</v>
      </c>
      <c r="R6" s="90" t="s">
        <v>338</v>
      </c>
      <c r="S6" s="90" t="s">
        <v>346</v>
      </c>
      <c r="T6" s="90" t="s">
        <v>343</v>
      </c>
      <c r="U6" s="90" t="s">
        <v>344</v>
      </c>
      <c r="V6" s="90" t="s">
        <v>345</v>
      </c>
      <c r="W6" s="90" t="s">
        <v>350</v>
      </c>
      <c r="X6" s="90" t="s">
        <v>352</v>
      </c>
      <c r="Y6" s="90" t="s">
        <v>353</v>
      </c>
      <c r="Z6" s="90" t="s">
        <v>357</v>
      </c>
      <c r="AA6" s="90" t="s">
        <v>366</v>
      </c>
      <c r="AB6" s="90" t="s">
        <v>366</v>
      </c>
      <c r="AC6" s="90" t="s">
        <v>384</v>
      </c>
      <c r="AD6" s="90" t="s">
        <v>384</v>
      </c>
      <c r="AE6" s="90" t="s">
        <v>388</v>
      </c>
      <c r="AF6" s="90" t="s">
        <v>388</v>
      </c>
      <c r="AG6" s="90" t="s">
        <v>402</v>
      </c>
      <c r="AH6" s="90" t="s">
        <v>402</v>
      </c>
      <c r="AI6" s="90" t="s">
        <v>449</v>
      </c>
      <c r="AJ6" s="90" t="s">
        <v>456</v>
      </c>
      <c r="AK6" s="90" t="s">
        <v>464</v>
      </c>
      <c r="AL6" s="90" t="s">
        <v>481</v>
      </c>
      <c r="AM6" s="90" t="s">
        <v>482</v>
      </c>
      <c r="AN6" s="90" t="s">
        <v>484</v>
      </c>
      <c r="AO6" s="90" t="s">
        <v>485</v>
      </c>
      <c r="AP6" s="90" t="s">
        <v>492</v>
      </c>
      <c r="AQ6" s="303" t="s">
        <v>494</v>
      </c>
    </row>
    <row r="7" spans="1:43" ht="13.5">
      <c r="A7" s="177" t="s">
        <v>153</v>
      </c>
      <c r="B7" s="177" t="s">
        <v>32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304"/>
    </row>
    <row r="8" spans="1:43" s="175" customFormat="1" ht="13.5">
      <c r="A8" s="76" t="s">
        <v>419</v>
      </c>
      <c r="B8" s="77" t="s">
        <v>417</v>
      </c>
      <c r="C8" s="179">
        <v>720026.507409511</v>
      </c>
      <c r="D8" s="179">
        <v>2451605.95015846</v>
      </c>
      <c r="E8" s="179">
        <v>1870952.76361519</v>
      </c>
      <c r="F8" s="179">
        <v>265703.341509441</v>
      </c>
      <c r="G8" s="179">
        <v>1996222.7437714</v>
      </c>
      <c r="H8" s="179">
        <v>2287197.1417803</v>
      </c>
      <c r="I8" s="179">
        <v>2222915.59916481</v>
      </c>
      <c r="J8" s="179">
        <v>2859975.58461279</v>
      </c>
      <c r="K8" s="179">
        <v>3106813.3854538</v>
      </c>
      <c r="L8" s="179">
        <v>3042603.3960631</v>
      </c>
      <c r="M8" s="179">
        <v>3144434.6488294</v>
      </c>
      <c r="N8" s="179">
        <v>7698554.2154632</v>
      </c>
      <c r="O8" s="179">
        <v>4018266.4069821</v>
      </c>
      <c r="P8" s="179">
        <v>4776518.1331041</v>
      </c>
      <c r="Q8" s="179">
        <v>5064945.3912775</v>
      </c>
      <c r="R8" s="180">
        <v>3999.9670202859</v>
      </c>
      <c r="S8" s="180">
        <v>4188.9613480043</v>
      </c>
      <c r="T8" s="180">
        <v>4691.7435876471</v>
      </c>
      <c r="U8" s="180">
        <v>2798.1525595373</v>
      </c>
      <c r="V8" s="180">
        <v>470.662205472697</v>
      </c>
      <c r="W8" s="180">
        <v>2345.9350955593</v>
      </c>
      <c r="X8" s="180">
        <v>1528.4527518931002</v>
      </c>
      <c r="Y8" s="180">
        <v>3988.37439403</v>
      </c>
      <c r="Z8" s="180">
        <v>3406.8516232205</v>
      </c>
      <c r="AA8" s="180">
        <v>3985.5892682293</v>
      </c>
      <c r="AB8" s="181">
        <v>3653</v>
      </c>
      <c r="AC8" s="180">
        <v>4656.8678250916</v>
      </c>
      <c r="AD8" s="181">
        <v>4271</v>
      </c>
      <c r="AE8" s="180">
        <v>4545.85536253</v>
      </c>
      <c r="AF8" s="181">
        <v>4146</v>
      </c>
      <c r="AG8" s="180">
        <v>5271.7383687584</v>
      </c>
      <c r="AH8" s="181">
        <v>4748</v>
      </c>
      <c r="AI8" s="180">
        <v>4432.3389592005</v>
      </c>
      <c r="AJ8" s="180">
        <v>3709.0523694528997</v>
      </c>
      <c r="AK8" s="180">
        <v>4827.09451123631</v>
      </c>
      <c r="AL8" s="180">
        <v>4769.33950606701</v>
      </c>
      <c r="AM8" s="180">
        <v>5063.4646322239005</v>
      </c>
      <c r="AN8" s="180">
        <v>4428.2168908416</v>
      </c>
      <c r="AO8" s="180">
        <v>5004.4713643079995</v>
      </c>
      <c r="AP8" s="180">
        <v>5298.269389798351</v>
      </c>
      <c r="AQ8" s="305">
        <v>1687.966457328689</v>
      </c>
    </row>
    <row r="9" spans="1:43" s="175" customFormat="1" ht="27">
      <c r="A9" s="174" t="s">
        <v>154</v>
      </c>
      <c r="B9" s="174" t="s">
        <v>60</v>
      </c>
      <c r="C9" s="179">
        <v>1260523.15754296</v>
      </c>
      <c r="D9" s="179">
        <v>1127503.56407883</v>
      </c>
      <c r="E9" s="179">
        <v>1086609.88408683</v>
      </c>
      <c r="F9" s="179">
        <v>1845903.02915716</v>
      </c>
      <c r="G9" s="179">
        <v>1074077.2565958</v>
      </c>
      <c r="H9" s="179">
        <v>1068125.42928658</v>
      </c>
      <c r="I9" s="179">
        <v>1109953.45934466</v>
      </c>
      <c r="J9" s="179">
        <v>1251954.1129353</v>
      </c>
      <c r="K9" s="179">
        <v>1157873.5613137</v>
      </c>
      <c r="L9" s="179">
        <v>1149893.6287886</v>
      </c>
      <c r="M9" s="179">
        <v>1494253.6438514</v>
      </c>
      <c r="N9" s="179">
        <v>1128465.5825762</v>
      </c>
      <c r="O9" s="179">
        <v>1179446.7932053</v>
      </c>
      <c r="P9" s="179">
        <v>1168592.5840134</v>
      </c>
      <c r="Q9" s="179">
        <v>1134550.9231961</v>
      </c>
      <c r="R9" s="180">
        <v>913.559833078996</v>
      </c>
      <c r="S9" s="180">
        <v>1414.845112026</v>
      </c>
      <c r="T9" s="180">
        <v>1439.4562068238</v>
      </c>
      <c r="U9" s="180">
        <v>1676.3282330015</v>
      </c>
      <c r="V9" s="180">
        <v>5536.8490340188</v>
      </c>
      <c r="W9" s="180">
        <v>1470.2912324074</v>
      </c>
      <c r="X9" s="180">
        <v>1637.4284327098999</v>
      </c>
      <c r="Y9" s="180">
        <v>1376.0833867872002</v>
      </c>
      <c r="Z9" s="180">
        <v>1480.50921863</v>
      </c>
      <c r="AA9" s="180">
        <v>1331.4341222872001</v>
      </c>
      <c r="AB9" s="180">
        <v>1123.1585862946001</v>
      </c>
      <c r="AC9" s="180">
        <v>1355.4304799138001</v>
      </c>
      <c r="AD9" s="180">
        <v>1159.5962775654002</v>
      </c>
      <c r="AE9" s="180">
        <v>1678.8533978546002</v>
      </c>
      <c r="AF9" s="180">
        <v>1544.8890104831999</v>
      </c>
      <c r="AG9" s="180">
        <v>1629.7508127689</v>
      </c>
      <c r="AH9" s="180">
        <v>1425.0861874831</v>
      </c>
      <c r="AI9" s="180">
        <v>1452.9954085273</v>
      </c>
      <c r="AJ9" s="180">
        <v>1655.162905729</v>
      </c>
      <c r="AK9" s="180">
        <v>1643.0768725123999</v>
      </c>
      <c r="AL9" s="180">
        <v>1891.6740193834</v>
      </c>
      <c r="AM9" s="180">
        <v>1751.0477779272</v>
      </c>
      <c r="AN9" s="180">
        <v>2052.8316683385</v>
      </c>
      <c r="AO9" s="180">
        <v>1866.8421686962</v>
      </c>
      <c r="AP9" s="180">
        <v>1788.6889260724495</v>
      </c>
      <c r="AQ9" s="305">
        <v>2125.6610692154127</v>
      </c>
    </row>
    <row r="10" spans="1:43" ht="13.5">
      <c r="A10" s="182" t="s">
        <v>451</v>
      </c>
      <c r="B10" s="174" t="s">
        <v>450</v>
      </c>
      <c r="C10" s="179">
        <v>1372301.85614296</v>
      </c>
      <c r="D10" s="179">
        <v>-255050.92740863</v>
      </c>
      <c r="E10" s="179">
        <v>-170811.977879519</v>
      </c>
      <c r="F10" s="179">
        <v>442979.847756377</v>
      </c>
      <c r="G10" s="179">
        <v>-110049.20967156</v>
      </c>
      <c r="H10" s="179">
        <v>-332877.34872067</v>
      </c>
      <c r="I10" s="179">
        <v>-176921.326883319</v>
      </c>
      <c r="J10" s="179">
        <v>-142887.702297903</v>
      </c>
      <c r="K10" s="179">
        <v>107081.0622229</v>
      </c>
      <c r="L10" s="179">
        <v>-254666.987115701</v>
      </c>
      <c r="M10" s="179">
        <v>447069.202311503</v>
      </c>
      <c r="N10" s="179">
        <v>-3878027.1090438</v>
      </c>
      <c r="O10" s="179">
        <v>219035.714238699</v>
      </c>
      <c r="P10" s="179">
        <v>76412.9252277999</v>
      </c>
      <c r="Q10" s="179">
        <v>-8669.88436419901</v>
      </c>
      <c r="R10" s="183">
        <v>-179.589614285501</v>
      </c>
      <c r="S10" s="183">
        <v>-86.2899259775626</v>
      </c>
      <c r="T10" s="183">
        <v>35.4586735896338</v>
      </c>
      <c r="U10" s="183">
        <v>1441.09279632203</v>
      </c>
      <c r="V10" s="183">
        <v>-904.021202443553</v>
      </c>
      <c r="W10" s="183">
        <v>908.074897881668</v>
      </c>
      <c r="X10" s="183">
        <v>582.947401880631</v>
      </c>
      <c r="Y10" s="183">
        <v>-544.727638584203</v>
      </c>
      <c r="Z10" s="183">
        <v>75.66947173790541</v>
      </c>
      <c r="AA10" s="183">
        <v>-97.9157787005001</v>
      </c>
      <c r="AB10" s="181">
        <v>146</v>
      </c>
      <c r="AC10" s="183">
        <v>-443.302080296101</v>
      </c>
      <c r="AD10" s="181">
        <v>-410</v>
      </c>
      <c r="AE10" s="183">
        <v>-489.840066913588</v>
      </c>
      <c r="AF10" s="181">
        <v>-262</v>
      </c>
      <c r="AG10" s="183">
        <v>-1307.86111592743</v>
      </c>
      <c r="AH10" s="181">
        <v>-1270</v>
      </c>
      <c r="AI10" s="183">
        <v>-112.512753782603</v>
      </c>
      <c r="AJ10" s="183">
        <v>-1482.4703809087</v>
      </c>
      <c r="AK10" s="183">
        <v>-1194.79137564048</v>
      </c>
      <c r="AL10" s="183">
        <v>3105.05228682079</v>
      </c>
      <c r="AM10" s="183">
        <v>995.782744784585</v>
      </c>
      <c r="AN10" s="183">
        <v>849.506043457016</v>
      </c>
      <c r="AO10" s="183">
        <v>650.8342828135959</v>
      </c>
      <c r="AP10" s="183">
        <v>-662.4085166234316</v>
      </c>
      <c r="AQ10" s="306">
        <v>2376.843409991766</v>
      </c>
    </row>
    <row r="11" spans="1:43" ht="13.5">
      <c r="A11" s="182" t="s">
        <v>364</v>
      </c>
      <c r="B11" s="174" t="s">
        <v>386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3"/>
      <c r="S11" s="183">
        <v>-122.104221362636</v>
      </c>
      <c r="T11" s="183">
        <v>-178.043820273735</v>
      </c>
      <c r="U11" s="183">
        <v>-294.511364275836</v>
      </c>
      <c r="V11" s="183">
        <v>-152.549658718936</v>
      </c>
      <c r="W11" s="183">
        <v>-191.953940963464</v>
      </c>
      <c r="X11" s="183">
        <v>-80.950493012136</v>
      </c>
      <c r="Y11" s="183">
        <v>-266.0581752427</v>
      </c>
      <c r="Z11" s="183">
        <v>-135.47689654360002</v>
      </c>
      <c r="AA11" s="183">
        <v>-109.34418339140001</v>
      </c>
      <c r="AB11" s="181">
        <v>-116</v>
      </c>
      <c r="AC11" s="183">
        <v>-94.9009765029</v>
      </c>
      <c r="AD11" s="180">
        <v>-141</v>
      </c>
      <c r="AE11" s="183">
        <v>-85.5954122668022</v>
      </c>
      <c r="AF11" s="180">
        <v>-91</v>
      </c>
      <c r="AG11" s="183">
        <v>-166.90884613959702</v>
      </c>
      <c r="AH11" s="180">
        <v>-90</v>
      </c>
      <c r="AI11" s="183">
        <v>-113.98375923510001</v>
      </c>
      <c r="AJ11" s="183">
        <v>-104.92179847890199</v>
      </c>
      <c r="AK11" s="183">
        <v>-46.140575848699</v>
      </c>
      <c r="AL11" s="183">
        <v>-143.109904344103</v>
      </c>
      <c r="AM11" s="183">
        <v>-148.09421318280002</v>
      </c>
      <c r="AN11" s="183">
        <v>-100.6426071794</v>
      </c>
      <c r="AO11" s="183">
        <v>-184.0981991985</v>
      </c>
      <c r="AP11" s="183">
        <v>-76.57166209786686</v>
      </c>
      <c r="AQ11" s="306">
        <v>-172.14171369788957</v>
      </c>
    </row>
    <row r="12" spans="1:43" ht="13.5">
      <c r="A12" s="182" t="s">
        <v>155</v>
      </c>
      <c r="B12" s="174" t="s">
        <v>61</v>
      </c>
      <c r="C12" s="179">
        <v>-541623.945245</v>
      </c>
      <c r="D12" s="179">
        <v>-410992.107122</v>
      </c>
      <c r="E12" s="179">
        <v>-405708.2300508</v>
      </c>
      <c r="F12" s="179">
        <v>-580554.242816501</v>
      </c>
      <c r="G12" s="179">
        <v>-545860.7313442</v>
      </c>
      <c r="H12" s="179">
        <v>-473629.8252156</v>
      </c>
      <c r="I12" s="179">
        <v>-218911.4527876</v>
      </c>
      <c r="J12" s="179">
        <v>-411605.3631494</v>
      </c>
      <c r="K12" s="179">
        <v>-742687.8688961</v>
      </c>
      <c r="L12" s="179">
        <v>-576542.8197033</v>
      </c>
      <c r="M12" s="179">
        <v>-454059.1953822</v>
      </c>
      <c r="N12" s="179">
        <v>-692765.3050689</v>
      </c>
      <c r="O12" s="179">
        <v>-842949.9886941</v>
      </c>
      <c r="P12" s="179">
        <v>-573568.5234403</v>
      </c>
      <c r="Q12" s="179">
        <v>-815669.388288199</v>
      </c>
      <c r="R12" s="180">
        <v>-745.9528691879</v>
      </c>
      <c r="S12" s="180">
        <v>-769.0812902108</v>
      </c>
      <c r="T12" s="180">
        <v>-757.5574557778</v>
      </c>
      <c r="U12" s="180">
        <v>-827.9517244920991</v>
      </c>
      <c r="V12" s="180">
        <v>-1243.1142136684</v>
      </c>
      <c r="W12" s="180">
        <v>-1027.3552769676</v>
      </c>
      <c r="X12" s="180">
        <v>-614.3807716292</v>
      </c>
      <c r="Y12" s="180">
        <v>-609.0258193030011</v>
      </c>
      <c r="Z12" s="180">
        <v>-1267.3429745882</v>
      </c>
      <c r="AA12" s="180">
        <v>-1025.223721431</v>
      </c>
      <c r="AB12" s="181">
        <v>-948</v>
      </c>
      <c r="AC12" s="180">
        <v>-1135.7098093801</v>
      </c>
      <c r="AD12" s="180">
        <v>-1101</v>
      </c>
      <c r="AE12" s="180">
        <v>-1005.856033233</v>
      </c>
      <c r="AF12" s="180">
        <v>-962</v>
      </c>
      <c r="AG12" s="180">
        <v>-986.855709921699</v>
      </c>
      <c r="AH12" s="180">
        <v>-954</v>
      </c>
      <c r="AI12" s="180">
        <v>-1499.8118814273</v>
      </c>
      <c r="AJ12" s="180">
        <v>-1474.4669735752</v>
      </c>
      <c r="AK12" s="180">
        <v>-960.5063898461</v>
      </c>
      <c r="AL12" s="180">
        <v>-1107.6106581580002</v>
      </c>
      <c r="AM12" s="180">
        <v>-1627.2965623338</v>
      </c>
      <c r="AN12" s="180">
        <v>-1948.1958011077</v>
      </c>
      <c r="AO12" s="180">
        <v>-1190.9776092764</v>
      </c>
      <c r="AP12" s="180">
        <v>-2085.5322711672475</v>
      </c>
      <c r="AQ12" s="305">
        <v>-1996.4078210730092</v>
      </c>
    </row>
    <row r="13" spans="1:43" ht="27">
      <c r="A13" s="177" t="s">
        <v>156</v>
      </c>
      <c r="B13" s="158" t="s">
        <v>147</v>
      </c>
      <c r="C13" s="184">
        <v>2811227.57585043</v>
      </c>
      <c r="D13" s="184">
        <v>2913066.47970666</v>
      </c>
      <c r="E13" s="184">
        <v>2381042.43977171</v>
      </c>
      <c r="F13" s="184">
        <v>1974031.97560648</v>
      </c>
      <c r="G13" s="184">
        <v>2414390.05935145</v>
      </c>
      <c r="H13" s="184">
        <v>2548815.39713062</v>
      </c>
      <c r="I13" s="184">
        <v>2937036.27883855</v>
      </c>
      <c r="J13" s="184">
        <v>3557436.63210079</v>
      </c>
      <c r="K13" s="184">
        <v>3629080.1400943</v>
      </c>
      <c r="L13" s="184">
        <v>3361287.2180327</v>
      </c>
      <c r="M13" s="184">
        <v>4631698.2996101</v>
      </c>
      <c r="N13" s="184">
        <v>4256227.3839267</v>
      </c>
      <c r="O13" s="184">
        <v>4573798.925732</v>
      </c>
      <c r="P13" s="184">
        <v>5447955.118905</v>
      </c>
      <c r="Q13" s="184">
        <v>5375476.0418212</v>
      </c>
      <c r="R13" s="185">
        <v>3987.9843698915</v>
      </c>
      <c r="S13" s="185">
        <v>4626.3310224793</v>
      </c>
      <c r="T13" s="185">
        <v>5231.057192009</v>
      </c>
      <c r="U13" s="185">
        <v>4793.11050009289</v>
      </c>
      <c r="V13" s="185">
        <v>3707.8261646606097</v>
      </c>
      <c r="W13" s="185">
        <v>3504.9920079173103</v>
      </c>
      <c r="X13" s="185">
        <v>3053.4973218422997</v>
      </c>
      <c r="Y13" s="185">
        <v>3944.6461476873</v>
      </c>
      <c r="Z13" s="185">
        <v>3560.21044245661</v>
      </c>
      <c r="AA13" s="185">
        <v>4084.5397069936</v>
      </c>
      <c r="AB13" s="185">
        <v>3858.1585862946004</v>
      </c>
      <c r="AC13" s="185">
        <v>4338.38543882628</v>
      </c>
      <c r="AD13" s="185">
        <v>3776.5962775654007</v>
      </c>
      <c r="AE13" s="185">
        <v>4643.41724797121</v>
      </c>
      <c r="AF13" s="185">
        <v>4375.8890104832</v>
      </c>
      <c r="AG13" s="185">
        <v>4439.863509538571</v>
      </c>
      <c r="AH13" s="185">
        <v>3859.0861874831</v>
      </c>
      <c r="AI13" s="185">
        <v>4159.0259732828</v>
      </c>
      <c r="AJ13" s="185">
        <v>2302.3561222191</v>
      </c>
      <c r="AK13" s="185">
        <v>4268.73304241342</v>
      </c>
      <c r="AL13" s="185">
        <v>8515.34524976909</v>
      </c>
      <c r="AM13" s="185">
        <v>6034.90437941909</v>
      </c>
      <c r="AN13" s="185">
        <v>5281.71619435002</v>
      </c>
      <c r="AO13" s="185">
        <v>6147.07200734291</v>
      </c>
      <c r="AP13" s="185">
        <v>4262.445865982254</v>
      </c>
      <c r="AQ13" s="307">
        <v>4021.921401764969</v>
      </c>
    </row>
    <row r="14" spans="1:43" ht="13.5">
      <c r="A14" s="78" t="s">
        <v>430</v>
      </c>
      <c r="B14" s="78" t="s">
        <v>429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308"/>
    </row>
    <row r="15" spans="1:43" ht="13.5">
      <c r="A15" s="174" t="s">
        <v>157</v>
      </c>
      <c r="B15" s="174" t="s">
        <v>123</v>
      </c>
      <c r="C15" s="179">
        <v>325494.33965051</v>
      </c>
      <c r="D15" s="179">
        <v>-39727.1918856597</v>
      </c>
      <c r="E15" s="179">
        <v>711908.6639875</v>
      </c>
      <c r="F15" s="179">
        <v>1110357.66920934</v>
      </c>
      <c r="G15" s="179">
        <v>-58903.1315541002</v>
      </c>
      <c r="H15" s="179">
        <v>227192.75665891</v>
      </c>
      <c r="I15" s="179">
        <v>930637.42506389</v>
      </c>
      <c r="J15" s="179">
        <v>650661.2866916</v>
      </c>
      <c r="K15" s="179">
        <v>-1105702.5551671</v>
      </c>
      <c r="L15" s="179">
        <v>-197572.838716</v>
      </c>
      <c r="M15" s="179">
        <v>-397809.5820335</v>
      </c>
      <c r="N15" s="179">
        <v>-518621.4024406</v>
      </c>
      <c r="O15" s="179">
        <v>-1420572.4376366</v>
      </c>
      <c r="P15" s="179">
        <v>-1961569.0800861</v>
      </c>
      <c r="Q15" s="179">
        <v>-244935.4185503</v>
      </c>
      <c r="R15" s="180">
        <v>1542.9820886764</v>
      </c>
      <c r="S15" s="180">
        <v>-1182.1533776033</v>
      </c>
      <c r="T15" s="180">
        <v>-841.121464830901</v>
      </c>
      <c r="U15" s="180">
        <v>512.035992668202</v>
      </c>
      <c r="V15" s="180">
        <v>1911.0724989888</v>
      </c>
      <c r="W15" s="180">
        <v>-1129.630313818</v>
      </c>
      <c r="X15" s="180">
        <v>266.838196932499</v>
      </c>
      <c r="Y15" s="180">
        <v>876.3561939297</v>
      </c>
      <c r="Z15" s="180">
        <v>852.671979107601</v>
      </c>
      <c r="AA15" s="180">
        <v>-1330.515137755</v>
      </c>
      <c r="AB15" s="180">
        <v>-1052.1204964448</v>
      </c>
      <c r="AC15" s="180">
        <v>-1299.4324357394</v>
      </c>
      <c r="AD15" s="180">
        <v>-1014.6028923057</v>
      </c>
      <c r="AE15" s="180">
        <v>-1672.4651757266</v>
      </c>
      <c r="AF15" s="180">
        <v>-1546.7421545752</v>
      </c>
      <c r="AG15" s="180">
        <v>-942.300645338002</v>
      </c>
      <c r="AH15" s="180">
        <v>-697.994049574699</v>
      </c>
      <c r="AI15" s="180">
        <v>-3037.1289337021</v>
      </c>
      <c r="AJ15" s="180">
        <v>-2636.3399774056998</v>
      </c>
      <c r="AK15" s="180">
        <v>-1015.7172740837</v>
      </c>
      <c r="AL15" s="180">
        <v>-186.851336785497</v>
      </c>
      <c r="AM15" s="180">
        <v>-1766.9161646351</v>
      </c>
      <c r="AN15" s="180">
        <v>-203.1003150487</v>
      </c>
      <c r="AO15" s="180">
        <v>435.3541935661</v>
      </c>
      <c r="AP15" s="180">
        <v>1827.0595994914781</v>
      </c>
      <c r="AQ15" s="305">
        <v>-306.7086849089825</v>
      </c>
    </row>
    <row r="16" spans="1:43" ht="13.5">
      <c r="A16" s="174" t="s">
        <v>158</v>
      </c>
      <c r="B16" s="174" t="s">
        <v>124</v>
      </c>
      <c r="C16" s="179">
        <v>-1003585.75297775</v>
      </c>
      <c r="D16" s="179">
        <v>134110.405138452</v>
      </c>
      <c r="E16" s="179">
        <v>903493.963909397</v>
      </c>
      <c r="F16" s="179">
        <v>811000.252614801</v>
      </c>
      <c r="G16" s="179">
        <v>-570121.2001039</v>
      </c>
      <c r="H16" s="179">
        <v>195346.6318759</v>
      </c>
      <c r="I16" s="179">
        <v>1065547.32768298</v>
      </c>
      <c r="J16" s="179">
        <v>-601604.256681402</v>
      </c>
      <c r="K16" s="179">
        <v>-697956.386985901</v>
      </c>
      <c r="L16" s="179">
        <v>-597987.590614298</v>
      </c>
      <c r="M16" s="179">
        <v>-221381.237363901</v>
      </c>
      <c r="N16" s="179">
        <v>63558.1897773999</v>
      </c>
      <c r="O16" s="179">
        <v>-1500578.7983114</v>
      </c>
      <c r="P16" s="179">
        <v>-1191944.2693993</v>
      </c>
      <c r="Q16" s="179">
        <v>1119260.76443059</v>
      </c>
      <c r="R16" s="180">
        <v>179.21044341120302</v>
      </c>
      <c r="S16" s="180">
        <v>-1241.4339905347</v>
      </c>
      <c r="T16" s="180">
        <v>-221.06384494460102</v>
      </c>
      <c r="U16" s="180">
        <v>1420.8757960325</v>
      </c>
      <c r="V16" s="180">
        <v>914.516649929401</v>
      </c>
      <c r="W16" s="180">
        <v>-1222.9477707955</v>
      </c>
      <c r="X16" s="180">
        <v>2283.5281940787</v>
      </c>
      <c r="Y16" s="180">
        <v>213.912947927399</v>
      </c>
      <c r="Z16" s="180">
        <v>165.464952836902</v>
      </c>
      <c r="AA16" s="180">
        <v>-1410.0542506545</v>
      </c>
      <c r="AB16" s="181">
        <v>-1068</v>
      </c>
      <c r="AC16" s="180">
        <v>-1362.68313549698</v>
      </c>
      <c r="AD16" s="181">
        <v>-1011</v>
      </c>
      <c r="AE16" s="180">
        <v>646.6715919835001</v>
      </c>
      <c r="AF16" s="181">
        <v>628</v>
      </c>
      <c r="AG16" s="180">
        <v>-1373.7943735369</v>
      </c>
      <c r="AH16" s="181">
        <v>-1730</v>
      </c>
      <c r="AI16" s="180">
        <v>-1133.4835483585998</v>
      </c>
      <c r="AJ16" s="180">
        <v>-1570.1612710658</v>
      </c>
      <c r="AK16" s="180">
        <v>102.473208407599</v>
      </c>
      <c r="AL16" s="180">
        <v>533.946026987001</v>
      </c>
      <c r="AM16" s="180">
        <v>-1218.3899747156</v>
      </c>
      <c r="AN16" s="180">
        <v>-417.229429724299</v>
      </c>
      <c r="AO16" s="180">
        <v>924.0737240054</v>
      </c>
      <c r="AP16" s="180">
        <v>540.4422700982099</v>
      </c>
      <c r="AQ16" s="305">
        <v>-258.88845218063545</v>
      </c>
    </row>
    <row r="17" spans="1:43" ht="13.5">
      <c r="A17" s="174" t="s">
        <v>159</v>
      </c>
      <c r="B17" s="174" t="s">
        <v>125</v>
      </c>
      <c r="C17" s="179">
        <v>593379.560968532</v>
      </c>
      <c r="D17" s="179">
        <v>-126995.501964682</v>
      </c>
      <c r="E17" s="179">
        <v>103214.952767799</v>
      </c>
      <c r="F17" s="179">
        <v>-381900.142442838</v>
      </c>
      <c r="G17" s="179">
        <v>-106572.9009363</v>
      </c>
      <c r="H17" s="179">
        <v>-835425.4807179</v>
      </c>
      <c r="I17" s="179">
        <v>-206683.95020288</v>
      </c>
      <c r="J17" s="179">
        <v>918851.2059571</v>
      </c>
      <c r="K17" s="179">
        <v>1590202.8278015</v>
      </c>
      <c r="L17" s="179">
        <v>177827.798564</v>
      </c>
      <c r="M17" s="179">
        <v>-32104.2546393005</v>
      </c>
      <c r="N17" s="179">
        <v>1670634.4374291</v>
      </c>
      <c r="O17" s="179">
        <v>210753.489967403</v>
      </c>
      <c r="P17" s="179">
        <v>18403.632863798</v>
      </c>
      <c r="Q17" s="179">
        <v>-654535.997578601</v>
      </c>
      <c r="R17" s="180">
        <v>550.4397739834069</v>
      </c>
      <c r="S17" s="180">
        <v>846.8052754738001</v>
      </c>
      <c r="T17" s="180">
        <v>-1394.3946317943</v>
      </c>
      <c r="U17" s="180">
        <v>-540.510224923901</v>
      </c>
      <c r="V17" s="180">
        <v>-732.702030193798</v>
      </c>
      <c r="W17" s="180">
        <v>1655.9886234154</v>
      </c>
      <c r="X17" s="180">
        <v>-2639.6709230827</v>
      </c>
      <c r="Y17" s="180">
        <v>-213.410994772101</v>
      </c>
      <c r="Z17" s="180">
        <v>885.0569067856</v>
      </c>
      <c r="AA17" s="180">
        <v>1584.4462831214998</v>
      </c>
      <c r="AB17" s="181">
        <v>821</v>
      </c>
      <c r="AC17" s="180">
        <v>1510.2926623815</v>
      </c>
      <c r="AD17" s="181">
        <v>1280</v>
      </c>
      <c r="AE17" s="180">
        <v>198.5882128939</v>
      </c>
      <c r="AF17" s="181">
        <v>603</v>
      </c>
      <c r="AG17" s="180">
        <v>1738.539067474</v>
      </c>
      <c r="AH17" s="181">
        <v>1495</v>
      </c>
      <c r="AI17" s="180">
        <v>1136.4180744343</v>
      </c>
      <c r="AJ17" s="180">
        <v>573.1793121396009</v>
      </c>
      <c r="AK17" s="180">
        <v>-350.04956044</v>
      </c>
      <c r="AL17" s="180">
        <v>29.2509195632995</v>
      </c>
      <c r="AM17" s="180">
        <v>906.761607539999</v>
      </c>
      <c r="AN17" s="180">
        <v>-589.7955642857991</v>
      </c>
      <c r="AO17" s="180">
        <v>-1515.4301545251</v>
      </c>
      <c r="AP17" s="180">
        <v>-1328.5212858023165</v>
      </c>
      <c r="AQ17" s="305">
        <v>564.124386528129</v>
      </c>
    </row>
    <row r="18" spans="1:43" ht="27">
      <c r="A18" s="177" t="s">
        <v>160</v>
      </c>
      <c r="B18" s="158" t="s">
        <v>148</v>
      </c>
      <c r="C18" s="184">
        <v>-84711.8523587085</v>
      </c>
      <c r="D18" s="184">
        <v>-32612.2887118894</v>
      </c>
      <c r="E18" s="184">
        <v>1718617.5806647</v>
      </c>
      <c r="F18" s="184">
        <v>1539457.7793813</v>
      </c>
      <c r="G18" s="184">
        <v>-735597.2325943</v>
      </c>
      <c r="H18" s="184">
        <v>-412886.09218309</v>
      </c>
      <c r="I18" s="184">
        <v>1789500.80254399</v>
      </c>
      <c r="J18" s="184">
        <v>967908.235967298</v>
      </c>
      <c r="K18" s="184">
        <v>-213456.1143515</v>
      </c>
      <c r="L18" s="184">
        <v>-617732.630766299</v>
      </c>
      <c r="M18" s="184">
        <v>-651295.074036701</v>
      </c>
      <c r="N18" s="184">
        <v>1215571.2247659</v>
      </c>
      <c r="O18" s="184">
        <v>-2710397.7459806</v>
      </c>
      <c r="P18" s="184">
        <v>-3135109.7166216</v>
      </c>
      <c r="Q18" s="184">
        <v>219789.348301691</v>
      </c>
      <c r="R18" s="185">
        <v>2272.63230607102</v>
      </c>
      <c r="S18" s="185">
        <v>-1576.7820926642</v>
      </c>
      <c r="T18" s="185">
        <v>-2456.5799415698</v>
      </c>
      <c r="U18" s="185">
        <v>1392.4015637768</v>
      </c>
      <c r="V18" s="185">
        <v>2092.8871187244</v>
      </c>
      <c r="W18" s="185">
        <v>-696.589461198097</v>
      </c>
      <c r="X18" s="185">
        <v>-89.304532071504</v>
      </c>
      <c r="Y18" s="185">
        <v>876.858147084998</v>
      </c>
      <c r="Z18" s="185">
        <v>1903.1938387301</v>
      </c>
      <c r="AA18" s="185">
        <v>-1156.123105288</v>
      </c>
      <c r="AB18" s="185">
        <v>-1299.1204964447998</v>
      </c>
      <c r="AC18" s="185">
        <v>-1151.8229088548799</v>
      </c>
      <c r="AD18" s="185">
        <v>-745.6028923057002</v>
      </c>
      <c r="AE18" s="185">
        <v>-827.205370849197</v>
      </c>
      <c r="AF18" s="185">
        <v>-314.74215457519995</v>
      </c>
      <c r="AG18" s="185">
        <v>-577.555951400899</v>
      </c>
      <c r="AH18" s="185">
        <v>-931.9940495746991</v>
      </c>
      <c r="AI18" s="185">
        <v>-3034.1944076264</v>
      </c>
      <c r="AJ18" s="185">
        <v>-3633.3219363319</v>
      </c>
      <c r="AK18" s="185">
        <v>-1263.2936261161</v>
      </c>
      <c r="AL18" s="185">
        <v>376.345609764801</v>
      </c>
      <c r="AM18" s="185">
        <v>-2078.5445318107</v>
      </c>
      <c r="AN18" s="185">
        <v>-1210.1253090588002</v>
      </c>
      <c r="AO18" s="185">
        <v>-156.002236953601</v>
      </c>
      <c r="AP18" s="185">
        <v>1038.9805837873714</v>
      </c>
      <c r="AQ18" s="307">
        <v>-1.47275056148902</v>
      </c>
    </row>
    <row r="19" spans="1:43" ht="13.5">
      <c r="A19" s="174"/>
      <c r="B19" s="174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308"/>
    </row>
    <row r="20" spans="1:43" ht="13.5">
      <c r="A20" s="174" t="s">
        <v>161</v>
      </c>
      <c r="B20" s="174" t="s">
        <v>126</v>
      </c>
      <c r="C20" s="179">
        <v>-135056.8501924</v>
      </c>
      <c r="D20" s="179">
        <v>-148127.5218432</v>
      </c>
      <c r="E20" s="179">
        <v>-188651.0520452</v>
      </c>
      <c r="F20" s="179">
        <v>-152901.8497904</v>
      </c>
      <c r="G20" s="179">
        <v>-137179.39354049</v>
      </c>
      <c r="H20" s="179">
        <v>-101728.8500621</v>
      </c>
      <c r="I20" s="179">
        <v>-227817.25594359</v>
      </c>
      <c r="J20" s="179">
        <v>-229846.5143769</v>
      </c>
      <c r="K20" s="179">
        <v>-254543.3753155</v>
      </c>
      <c r="L20" s="179">
        <v>-253798.8923144</v>
      </c>
      <c r="M20" s="179">
        <v>-246235.4804276</v>
      </c>
      <c r="N20" s="179">
        <v>-230656.2132936</v>
      </c>
      <c r="O20" s="179">
        <v>-176936.8194973</v>
      </c>
      <c r="P20" s="179">
        <v>-166588.6505593</v>
      </c>
      <c r="Q20" s="179">
        <v>-247647.5631705</v>
      </c>
      <c r="R20" s="180">
        <v>-234.26380515510002</v>
      </c>
      <c r="S20" s="180">
        <v>-209.2435728991</v>
      </c>
      <c r="T20" s="180">
        <v>-188.3779908563</v>
      </c>
      <c r="U20" s="180">
        <v>-239.52960249359998</v>
      </c>
      <c r="V20" s="180">
        <v>-273.5210355786</v>
      </c>
      <c r="W20" s="180">
        <v>-128.7887734423</v>
      </c>
      <c r="X20" s="180">
        <v>-306.7814936926</v>
      </c>
      <c r="Y20" s="180">
        <v>-197.5646194626</v>
      </c>
      <c r="Z20" s="180">
        <v>-301.93866381649997</v>
      </c>
      <c r="AA20" s="180">
        <v>-185.0428203584</v>
      </c>
      <c r="AB20" s="180">
        <v>-185.0428203584</v>
      </c>
      <c r="AC20" s="180">
        <v>-313.2440626445</v>
      </c>
      <c r="AD20" s="180">
        <v>-313.2440626445</v>
      </c>
      <c r="AE20" s="180">
        <v>-222.85234107530002</v>
      </c>
      <c r="AF20" s="180">
        <v>-222.85234107530002</v>
      </c>
      <c r="AG20" s="180">
        <v>-219.4591682802</v>
      </c>
      <c r="AH20" s="180">
        <v>-219.4591682802</v>
      </c>
      <c r="AI20" s="180">
        <v>-156.9987591558</v>
      </c>
      <c r="AJ20" s="180">
        <v>-249.395994986</v>
      </c>
      <c r="AK20" s="180">
        <v>-308.5914359029</v>
      </c>
      <c r="AL20" s="180">
        <v>-208.0823789696</v>
      </c>
      <c r="AM20" s="180">
        <v>-172.6824061196</v>
      </c>
      <c r="AN20" s="180">
        <v>-279.09756458</v>
      </c>
      <c r="AO20" s="180">
        <v>-247.163025196</v>
      </c>
      <c r="AP20" s="180">
        <v>-211.32905987103945</v>
      </c>
      <c r="AQ20" s="305">
        <v>-303.6957406344006</v>
      </c>
    </row>
    <row r="21" spans="1:43" ht="13.5">
      <c r="A21" s="174" t="s">
        <v>162</v>
      </c>
      <c r="B21" s="174" t="s">
        <v>127</v>
      </c>
      <c r="C21" s="179">
        <v>78478.2913056</v>
      </c>
      <c r="D21" s="179">
        <v>33963.2111621</v>
      </c>
      <c r="E21" s="179">
        <v>42013.4675515</v>
      </c>
      <c r="F21" s="179">
        <v>43315.7450266</v>
      </c>
      <c r="G21" s="179">
        <v>60154.4695138</v>
      </c>
      <c r="H21" s="179">
        <v>16183.1220042</v>
      </c>
      <c r="I21" s="179">
        <v>28546.27854573</v>
      </c>
      <c r="J21" s="179">
        <v>67518.7545602</v>
      </c>
      <c r="K21" s="179">
        <v>41066.5100284</v>
      </c>
      <c r="L21" s="179">
        <v>3730.1046313</v>
      </c>
      <c r="M21" s="179">
        <v>55042.1150784</v>
      </c>
      <c r="N21" s="179">
        <v>25576.5602405</v>
      </c>
      <c r="O21" s="179">
        <v>43890.4156722</v>
      </c>
      <c r="P21" s="179">
        <v>32752.3589051</v>
      </c>
      <c r="Q21" s="179">
        <v>51782.5044911</v>
      </c>
      <c r="R21" s="180">
        <v>17.9404705097</v>
      </c>
      <c r="S21" s="180">
        <v>38.4819114937</v>
      </c>
      <c r="T21" s="180">
        <v>18.872906820799997</v>
      </c>
      <c r="U21" s="180">
        <v>36.0358494757</v>
      </c>
      <c r="V21" s="180">
        <v>53.3579857636</v>
      </c>
      <c r="W21" s="180">
        <v>35.2349547927</v>
      </c>
      <c r="X21" s="180">
        <v>122.09719809799999</v>
      </c>
      <c r="Y21" s="180">
        <v>68.26155117580001</v>
      </c>
      <c r="Z21" s="180">
        <v>66.08314656739991</v>
      </c>
      <c r="AA21" s="180">
        <v>43.4451103602</v>
      </c>
      <c r="AB21" s="180">
        <v>43.4451313402</v>
      </c>
      <c r="AC21" s="180">
        <v>74.4122637923</v>
      </c>
      <c r="AD21" s="180">
        <v>74.4122637923</v>
      </c>
      <c r="AE21" s="180">
        <v>106.2958998451</v>
      </c>
      <c r="AF21" s="180">
        <v>106.2958998451</v>
      </c>
      <c r="AG21" s="180">
        <v>140.32209072810002</v>
      </c>
      <c r="AH21" s="180">
        <v>140.32209072810002</v>
      </c>
      <c r="AI21" s="180">
        <v>111.7390297024</v>
      </c>
      <c r="AJ21" s="180">
        <v>74.73948391159999</v>
      </c>
      <c r="AK21" s="180">
        <v>111.6108096599</v>
      </c>
      <c r="AL21" s="180">
        <v>26.321752503</v>
      </c>
      <c r="AM21" s="180">
        <v>137.4598914694</v>
      </c>
      <c r="AN21" s="180">
        <v>23.347495293</v>
      </c>
      <c r="AO21" s="180">
        <v>120.6680576302</v>
      </c>
      <c r="AP21" s="180">
        <v>105.82269565928249</v>
      </c>
      <c r="AQ21" s="305">
        <v>74.63938820983267</v>
      </c>
    </row>
    <row r="22" spans="1:43" ht="13.5">
      <c r="A22" s="158" t="s">
        <v>163</v>
      </c>
      <c r="B22" s="158" t="s">
        <v>149</v>
      </c>
      <c r="C22" s="184">
        <v>2669937.16460492</v>
      </c>
      <c r="D22" s="184">
        <v>2766289.88031367</v>
      </c>
      <c r="E22" s="184">
        <v>3953022.43594271</v>
      </c>
      <c r="F22" s="184">
        <v>3403903.65022398</v>
      </c>
      <c r="G22" s="184">
        <v>1601767.90273046</v>
      </c>
      <c r="H22" s="184">
        <v>2050383.57688962</v>
      </c>
      <c r="I22" s="184">
        <v>4527266.10398468</v>
      </c>
      <c r="J22" s="184">
        <v>4363017.10825138</v>
      </c>
      <c r="K22" s="184">
        <v>3202147.1604557</v>
      </c>
      <c r="L22" s="184">
        <v>2493485.7995833</v>
      </c>
      <c r="M22" s="184">
        <v>3789209.86022421</v>
      </c>
      <c r="N22" s="184">
        <v>5266718.9556395</v>
      </c>
      <c r="O22" s="184">
        <v>1730354.7759263</v>
      </c>
      <c r="P22" s="184">
        <v>2179009.1106292</v>
      </c>
      <c r="Q22" s="184">
        <v>5399400.3314435</v>
      </c>
      <c r="R22" s="185">
        <v>6044.29334131712</v>
      </c>
      <c r="S22" s="185">
        <v>2878.7872684097</v>
      </c>
      <c r="T22" s="185">
        <v>2604.9721664037</v>
      </c>
      <c r="U22" s="185">
        <v>5982.0183108518</v>
      </c>
      <c r="V22" s="185">
        <v>5580.55023357</v>
      </c>
      <c r="W22" s="185">
        <v>2714.84872806961</v>
      </c>
      <c r="X22" s="185">
        <v>2779.5084941761897</v>
      </c>
      <c r="Y22" s="185">
        <v>4692.2012264855</v>
      </c>
      <c r="Z22" s="185">
        <v>5227.548763937611</v>
      </c>
      <c r="AA22" s="185">
        <v>2786.8188917074</v>
      </c>
      <c r="AB22" s="185">
        <v>2417.4404008316005</v>
      </c>
      <c r="AC22" s="185">
        <v>2947.7307311192403</v>
      </c>
      <c r="AD22" s="185">
        <v>2792.1615864075006</v>
      </c>
      <c r="AE22" s="185">
        <v>3699.6554358918097</v>
      </c>
      <c r="AF22" s="185">
        <v>3943.5904146778</v>
      </c>
      <c r="AG22" s="185">
        <v>3783.17048058557</v>
      </c>
      <c r="AH22" s="185">
        <v>2846.9550603563007</v>
      </c>
      <c r="AI22" s="185">
        <v>1079.571836203</v>
      </c>
      <c r="AJ22" s="185">
        <v>-1505.62232518719</v>
      </c>
      <c r="AK22" s="185">
        <v>2808.4587900543197</v>
      </c>
      <c r="AL22" s="185">
        <v>8709.93023306729</v>
      </c>
      <c r="AM22" s="185">
        <v>3921.1373329581897</v>
      </c>
      <c r="AN22" s="185">
        <v>3815.84081600421</v>
      </c>
      <c r="AO22" s="185">
        <v>5864.57480282351</v>
      </c>
      <c r="AP22" s="185">
        <v>5195.920085557868</v>
      </c>
      <c r="AQ22" s="307">
        <v>3791.3922987789115</v>
      </c>
    </row>
    <row r="23" spans="1:43" ht="13.5">
      <c r="A23" s="174"/>
      <c r="B23" s="174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308"/>
    </row>
    <row r="24" spans="1:43" ht="13.5">
      <c r="A24" s="174" t="s">
        <v>164</v>
      </c>
      <c r="B24" s="174" t="s">
        <v>129</v>
      </c>
      <c r="C24" s="179">
        <v>0</v>
      </c>
      <c r="D24" s="179">
        <v>0</v>
      </c>
      <c r="E24" s="179">
        <v>-6527</v>
      </c>
      <c r="F24" s="179">
        <v>0</v>
      </c>
      <c r="G24" s="179">
        <v>-36691</v>
      </c>
      <c r="H24" s="179">
        <v>13901</v>
      </c>
      <c r="I24" s="179">
        <v>0</v>
      </c>
      <c r="J24" s="179">
        <v>-8402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79">
        <v>-4489511</v>
      </c>
      <c r="R24" s="180">
        <v>-141.038</v>
      </c>
      <c r="S24" s="180">
        <v>-613.6142943445179</v>
      </c>
      <c r="T24" s="180">
        <v>-717.4427656821999</v>
      </c>
      <c r="U24" s="180">
        <v>-149.816346390739</v>
      </c>
      <c r="V24" s="180">
        <v>-389.3227305923</v>
      </c>
      <c r="W24" s="180">
        <v>-89.63712</v>
      </c>
      <c r="X24" s="180">
        <v>-131.818</v>
      </c>
      <c r="Y24" s="180">
        <v>100.295</v>
      </c>
      <c r="Z24" s="180">
        <v>-3153.038941662</v>
      </c>
      <c r="AA24" s="180">
        <v>3.03026</v>
      </c>
      <c r="AB24" s="180">
        <v>3.03026</v>
      </c>
      <c r="AC24" s="180">
        <v>4.2139666824391</v>
      </c>
      <c r="AD24" s="180">
        <v>4.2139666824391</v>
      </c>
      <c r="AE24" s="180">
        <v>-12962.5639738226</v>
      </c>
      <c r="AF24" s="180">
        <v>-12962.5639738226</v>
      </c>
      <c r="AG24" s="180">
        <v>-10641.4734778852</v>
      </c>
      <c r="AH24" s="181">
        <v>-10563</v>
      </c>
      <c r="AI24" s="180">
        <v>-30.1710514767846</v>
      </c>
      <c r="AJ24" s="180">
        <v>-6020.07969298755</v>
      </c>
      <c r="AK24" s="180">
        <v>-2149.99429606196</v>
      </c>
      <c r="AL24" s="180">
        <v>-7341.6505777763</v>
      </c>
      <c r="AM24" s="180">
        <v>-1134.66709755379</v>
      </c>
      <c r="AN24" s="180">
        <v>-405.968024632334</v>
      </c>
      <c r="AO24" s="180">
        <v>-112.430970166029</v>
      </c>
      <c r="AP24" s="180">
        <v>-224.39003772569103</v>
      </c>
      <c r="AQ24" s="305">
        <v>-212.68656856577215</v>
      </c>
    </row>
    <row r="25" spans="1:43" ht="13.5">
      <c r="A25" s="174" t="s">
        <v>165</v>
      </c>
      <c r="B25" s="174" t="s">
        <v>130</v>
      </c>
      <c r="C25" s="179">
        <v>0</v>
      </c>
      <c r="D25" s="179">
        <v>0</v>
      </c>
      <c r="E25" s="179">
        <v>0</v>
      </c>
      <c r="F25" s="179">
        <v>0</v>
      </c>
      <c r="G25" s="179">
        <v>0</v>
      </c>
      <c r="H25" s="179">
        <v>5388</v>
      </c>
      <c r="I25" s="179">
        <v>47383</v>
      </c>
      <c r="J25" s="179">
        <v>0</v>
      </c>
      <c r="K25" s="179">
        <v>0</v>
      </c>
      <c r="L25" s="179">
        <v>0</v>
      </c>
      <c r="M25" s="179">
        <v>80909</v>
      </c>
      <c r="N25" s="179">
        <v>4705504</v>
      </c>
      <c r="O25" s="179">
        <v>330097</v>
      </c>
      <c r="P25" s="179">
        <v>135015</v>
      </c>
      <c r="Q25" s="179">
        <v>3586398</v>
      </c>
      <c r="R25" s="180">
        <v>0</v>
      </c>
      <c r="S25" s="180">
        <v>7.391</v>
      </c>
      <c r="T25" s="180">
        <v>51.19246</v>
      </c>
      <c r="U25" s="180">
        <v>0</v>
      </c>
      <c r="V25" s="180">
        <v>36.8</v>
      </c>
      <c r="W25" s="180">
        <v>767.251741</v>
      </c>
      <c r="X25" s="180">
        <v>32.175</v>
      </c>
      <c r="Y25" s="180">
        <v>-21.212827</v>
      </c>
      <c r="Z25" s="180">
        <v>0</v>
      </c>
      <c r="AA25" s="180">
        <v>10.595</v>
      </c>
      <c r="AB25" s="180">
        <v>10.595</v>
      </c>
      <c r="AC25" s="180">
        <v>374.191886152096</v>
      </c>
      <c r="AD25" s="180">
        <v>367.86621510349596</v>
      </c>
      <c r="AE25" s="180">
        <v>9.69199999999994</v>
      </c>
      <c r="AF25" s="180">
        <v>9.692</v>
      </c>
      <c r="AG25" s="180">
        <v>28.840158278200498</v>
      </c>
      <c r="AH25" s="180">
        <v>28.840158278200498</v>
      </c>
      <c r="AI25" s="180">
        <v>-0.000563542974499278</v>
      </c>
      <c r="AJ25" s="180">
        <v>5.327</v>
      </c>
      <c r="AK25" s="180">
        <v>-60.672088019912195</v>
      </c>
      <c r="AL25" s="180">
        <v>21.5303436000707</v>
      </c>
      <c r="AM25" s="180">
        <v>-0.00100840180000068</v>
      </c>
      <c r="AN25" s="180">
        <v>0.000360619200001565</v>
      </c>
      <c r="AO25" s="180">
        <v>0.150527417599998</v>
      </c>
      <c r="AP25" s="180">
        <v>-164.32736886271428</v>
      </c>
      <c r="AQ25" s="305">
        <v>-4.3583999999999995E-08</v>
      </c>
    </row>
    <row r="26" spans="1:43" ht="13.5">
      <c r="A26" s="174" t="s">
        <v>166</v>
      </c>
      <c r="B26" s="174" t="s">
        <v>131</v>
      </c>
      <c r="C26" s="179">
        <v>-756123.301082886</v>
      </c>
      <c r="D26" s="179">
        <v>-758365.051724366</v>
      </c>
      <c r="E26" s="179">
        <v>-721654.454158771</v>
      </c>
      <c r="F26" s="179">
        <v>-1077243.06207897</v>
      </c>
      <c r="G26" s="179">
        <v>-521242.47824149</v>
      </c>
      <c r="H26" s="179">
        <v>-613072.16362757</v>
      </c>
      <c r="I26" s="179">
        <v>-673478.15956053</v>
      </c>
      <c r="J26" s="179">
        <v>-892448.6173655</v>
      </c>
      <c r="K26" s="179">
        <v>-482140.4143438</v>
      </c>
      <c r="L26" s="179">
        <v>-547708.186612</v>
      </c>
      <c r="M26" s="179">
        <v>-585240.239333499</v>
      </c>
      <c r="N26" s="179">
        <v>-1072936.061897</v>
      </c>
      <c r="O26" s="179">
        <v>-592175.164429</v>
      </c>
      <c r="P26" s="179">
        <v>-785488.3814658</v>
      </c>
      <c r="Q26" s="179">
        <v>-886335.820629899</v>
      </c>
      <c r="R26" s="180">
        <v>-1045.5578145117</v>
      </c>
      <c r="S26" s="180">
        <v>-670.2403497919</v>
      </c>
      <c r="T26" s="180">
        <v>-849.7271431576011</v>
      </c>
      <c r="U26" s="180">
        <v>-857.6194400042</v>
      </c>
      <c r="V26" s="180">
        <v>-1094.8652205001</v>
      </c>
      <c r="W26" s="180">
        <v>-597.4427494834</v>
      </c>
      <c r="X26" s="180">
        <v>-719.1848644309</v>
      </c>
      <c r="Y26" s="180">
        <v>-465.34264234750003</v>
      </c>
      <c r="Z26" s="180">
        <v>-901.723424274799</v>
      </c>
      <c r="AA26" s="180">
        <v>-533.8998105874</v>
      </c>
      <c r="AB26" s="180">
        <v>-482.8003394644</v>
      </c>
      <c r="AC26" s="180">
        <v>-570.249092277699</v>
      </c>
      <c r="AD26" s="180">
        <v>-492.3391884518</v>
      </c>
      <c r="AE26" s="180">
        <v>-734.4483880147001</v>
      </c>
      <c r="AF26" s="180">
        <v>-601.7899715395</v>
      </c>
      <c r="AG26" s="180">
        <v>-1097.4580394215</v>
      </c>
      <c r="AH26" s="180">
        <v>-887.7177935739</v>
      </c>
      <c r="AI26" s="180">
        <v>-601.3269307861</v>
      </c>
      <c r="AJ26" s="180">
        <v>-696.0010388363</v>
      </c>
      <c r="AK26" s="180">
        <v>-820.9861031665989</v>
      </c>
      <c r="AL26" s="180">
        <v>-1169.6258899353</v>
      </c>
      <c r="AM26" s="180">
        <v>-843.4917519557</v>
      </c>
      <c r="AN26" s="180">
        <v>-863.8062991026</v>
      </c>
      <c r="AO26" s="180">
        <v>-949.2328562756</v>
      </c>
      <c r="AP26" s="180">
        <v>-1215.4608576282742</v>
      </c>
      <c r="AQ26" s="305">
        <v>-842.4321513780485</v>
      </c>
    </row>
    <row r="27" spans="1:43" ht="13.5">
      <c r="A27" s="174" t="s">
        <v>167</v>
      </c>
      <c r="B27" s="174" t="s">
        <v>132</v>
      </c>
      <c r="C27" s="179">
        <v>33535.544769</v>
      </c>
      <c r="D27" s="179">
        <v>24787.05242458</v>
      </c>
      <c r="E27" s="179">
        <v>52393.53887</v>
      </c>
      <c r="F27" s="179">
        <v>134231.4021534</v>
      </c>
      <c r="G27" s="179">
        <v>76221.75146768</v>
      </c>
      <c r="H27" s="179">
        <v>39035.51763762</v>
      </c>
      <c r="I27" s="179">
        <v>47506.2309667701</v>
      </c>
      <c r="J27" s="179">
        <v>48030.2376023999</v>
      </c>
      <c r="K27" s="179">
        <v>52724.9868041</v>
      </c>
      <c r="L27" s="179">
        <v>116247.1414619</v>
      </c>
      <c r="M27" s="179">
        <v>58067.5484529999</v>
      </c>
      <c r="N27" s="179">
        <v>103803.332631</v>
      </c>
      <c r="O27" s="179">
        <v>15437.8894381</v>
      </c>
      <c r="P27" s="179">
        <v>114924.6248213</v>
      </c>
      <c r="Q27" s="179">
        <v>53437.9597211001</v>
      </c>
      <c r="R27" s="180">
        <v>25.8243511361001</v>
      </c>
      <c r="S27" s="180">
        <v>58.3424562561</v>
      </c>
      <c r="T27" s="180">
        <v>63.2711715481</v>
      </c>
      <c r="U27" s="180">
        <v>111.233762179</v>
      </c>
      <c r="V27" s="180">
        <v>152.75888427430002</v>
      </c>
      <c r="W27" s="180">
        <v>124.7708283022</v>
      </c>
      <c r="X27" s="180">
        <v>110.64497599629999</v>
      </c>
      <c r="Y27" s="180">
        <v>-34.463878016100004</v>
      </c>
      <c r="Z27" s="180">
        <v>68.15953831249999</v>
      </c>
      <c r="AA27" s="180">
        <v>22.8735146992</v>
      </c>
      <c r="AB27" s="180">
        <v>22.888743900599998</v>
      </c>
      <c r="AC27" s="180">
        <v>41.277702866</v>
      </c>
      <c r="AD27" s="180">
        <v>39.099298436299996</v>
      </c>
      <c r="AE27" s="180">
        <v>194.8215484776</v>
      </c>
      <c r="AF27" s="180">
        <v>155.3616823543</v>
      </c>
      <c r="AG27" s="180">
        <v>318.70238369</v>
      </c>
      <c r="AH27" s="180">
        <v>306.5278790132</v>
      </c>
      <c r="AI27" s="180">
        <v>568.2411813804</v>
      </c>
      <c r="AJ27" s="180">
        <v>18.164505472000098</v>
      </c>
      <c r="AK27" s="180">
        <v>85.2848945268</v>
      </c>
      <c r="AL27" s="180">
        <v>56.5594711739001</v>
      </c>
      <c r="AM27" s="180">
        <v>69.3216256617</v>
      </c>
      <c r="AN27" s="180">
        <v>54.9624356059001</v>
      </c>
      <c r="AO27" s="180">
        <v>123.1801889986</v>
      </c>
      <c r="AP27" s="180">
        <v>67.63298264022231</v>
      </c>
      <c r="AQ27" s="305">
        <v>140.45661714090375</v>
      </c>
    </row>
    <row r="28" spans="1:43" ht="13.5">
      <c r="A28" s="174" t="s">
        <v>168</v>
      </c>
      <c r="B28" s="174" t="s">
        <v>133</v>
      </c>
      <c r="C28" s="179">
        <v>-37037.688923871</v>
      </c>
      <c r="D28" s="179">
        <v>-224973.60420717</v>
      </c>
      <c r="E28" s="179">
        <v>-264385.67643896</v>
      </c>
      <c r="F28" s="179">
        <v>-255007.19935435</v>
      </c>
      <c r="G28" s="179">
        <v>-220136.49409026</v>
      </c>
      <c r="H28" s="179">
        <v>-307173.20917366</v>
      </c>
      <c r="I28" s="179">
        <v>-197346.46928856</v>
      </c>
      <c r="J28" s="179">
        <v>-248006.1429872</v>
      </c>
      <c r="K28" s="179">
        <v>-221025.2631986</v>
      </c>
      <c r="L28" s="179">
        <v>-261980.6603936</v>
      </c>
      <c r="M28" s="179">
        <v>-184528.4320213</v>
      </c>
      <c r="N28" s="179">
        <v>-224661.6949553</v>
      </c>
      <c r="O28" s="179">
        <v>-154308.0874254</v>
      </c>
      <c r="P28" s="179">
        <v>-139506.3836595</v>
      </c>
      <c r="Q28" s="179">
        <v>-141462.7260656</v>
      </c>
      <c r="R28" s="180">
        <v>-175.3707444281</v>
      </c>
      <c r="S28" s="180">
        <v>-126.14127665129999</v>
      </c>
      <c r="T28" s="180">
        <v>-165.215727884</v>
      </c>
      <c r="U28" s="180">
        <v>-151.59156964550002</v>
      </c>
      <c r="V28" s="180">
        <v>-221.08212551390002</v>
      </c>
      <c r="W28" s="180">
        <v>-114.3471573587</v>
      </c>
      <c r="X28" s="180">
        <v>-100.33096705429999</v>
      </c>
      <c r="Y28" s="180">
        <v>-120.58414350560001</v>
      </c>
      <c r="Z28" s="180">
        <v>-178.3419617438</v>
      </c>
      <c r="AA28" s="180">
        <v>-147.2191782416</v>
      </c>
      <c r="AB28" s="180">
        <v>-144.34454361739998</v>
      </c>
      <c r="AC28" s="180">
        <v>-153.5681018938</v>
      </c>
      <c r="AD28" s="180">
        <v>-147.5628633539</v>
      </c>
      <c r="AE28" s="180">
        <v>-113.1651416521</v>
      </c>
      <c r="AF28" s="180">
        <v>-108.8667457761</v>
      </c>
      <c r="AG28" s="180">
        <v>-228.3020533854</v>
      </c>
      <c r="AH28" s="180">
        <v>-218.8112108869</v>
      </c>
      <c r="AI28" s="180">
        <v>-173.1762384674</v>
      </c>
      <c r="AJ28" s="180">
        <v>-230.8584748188</v>
      </c>
      <c r="AK28" s="180">
        <v>-184.15855051999998</v>
      </c>
      <c r="AL28" s="180">
        <v>-357.72700273270004</v>
      </c>
      <c r="AM28" s="180">
        <v>-307.12883817290003</v>
      </c>
      <c r="AN28" s="180">
        <v>-374.0450674819</v>
      </c>
      <c r="AO28" s="180">
        <v>-318.3217444875</v>
      </c>
      <c r="AP28" s="180">
        <v>-482.96221817815496</v>
      </c>
      <c r="AQ28" s="305">
        <v>-343.0922926813646</v>
      </c>
    </row>
    <row r="29" spans="1:43" ht="13.5">
      <c r="A29" s="174" t="s">
        <v>169</v>
      </c>
      <c r="B29" s="174" t="s">
        <v>134</v>
      </c>
      <c r="C29" s="179">
        <v>688.6228918</v>
      </c>
      <c r="D29" s="179">
        <v>-57.5101988</v>
      </c>
      <c r="E29" s="179">
        <v>1912.6499922</v>
      </c>
      <c r="F29" s="179">
        <v>4376.9548994</v>
      </c>
      <c r="G29" s="179">
        <v>85.0845350000091</v>
      </c>
      <c r="H29" s="179">
        <v>5810.83094900002</v>
      </c>
      <c r="I29" s="179">
        <v>19846.46407702</v>
      </c>
      <c r="J29" s="179">
        <v>796.155228099989</v>
      </c>
      <c r="K29" s="179">
        <v>1.4858816</v>
      </c>
      <c r="L29" s="179">
        <v>-1.41457699999998</v>
      </c>
      <c r="M29" s="179">
        <v>742.008918800002</v>
      </c>
      <c r="N29" s="179">
        <v>45158.9226794</v>
      </c>
      <c r="O29" s="179">
        <v>-143.04030559999956</v>
      </c>
      <c r="P29" s="179">
        <v>234.95838559999993</v>
      </c>
      <c r="Q29" s="179">
        <v>95908.4658814002</v>
      </c>
      <c r="R29" s="180">
        <v>-30.138531433899903</v>
      </c>
      <c r="S29" s="180">
        <v>22.1750567972</v>
      </c>
      <c r="T29" s="180">
        <v>0.41437441990000295</v>
      </c>
      <c r="U29" s="180">
        <v>16.6270033182</v>
      </c>
      <c r="V29" s="180">
        <v>2.5193502405</v>
      </c>
      <c r="W29" s="180">
        <v>0.119865798999999</v>
      </c>
      <c r="X29" s="180">
        <v>-0.43377707209999</v>
      </c>
      <c r="Y29" s="180">
        <v>0.31359036870002804</v>
      </c>
      <c r="Z29" s="180">
        <v>0.114845228999982</v>
      </c>
      <c r="AA29" s="180">
        <v>0.158504623</v>
      </c>
      <c r="AB29" s="180">
        <v>0.158504623</v>
      </c>
      <c r="AC29" s="180">
        <v>-0.0888184395000001</v>
      </c>
      <c r="AD29" s="180">
        <v>-0.0888196095000001</v>
      </c>
      <c r="AE29" s="180">
        <v>0.298890137</v>
      </c>
      <c r="AF29" s="180">
        <v>0.300905839</v>
      </c>
      <c r="AG29" s="180">
        <v>13.047250977800001</v>
      </c>
      <c r="AH29" s="180">
        <v>8.599185307800001</v>
      </c>
      <c r="AI29" s="180">
        <v>0.0415798739</v>
      </c>
      <c r="AJ29" s="180">
        <v>0.3481229008</v>
      </c>
      <c r="AK29" s="180">
        <v>-0.3795736573</v>
      </c>
      <c r="AL29" s="180">
        <v>5.728409817599999</v>
      </c>
      <c r="AM29" s="180">
        <v>0.5065312596</v>
      </c>
      <c r="AN29" s="180">
        <v>2.3143112256999996</v>
      </c>
      <c r="AO29" s="180">
        <v>2.2036340604</v>
      </c>
      <c r="AP29" s="180">
        <v>1.2591159437692019</v>
      </c>
      <c r="AQ29" s="305">
        <v>0.87988219335079</v>
      </c>
    </row>
    <row r="30" spans="1:43" ht="13.5">
      <c r="A30" s="174" t="s">
        <v>361</v>
      </c>
      <c r="B30" s="174" t="s">
        <v>362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80"/>
      <c r="S30" s="180">
        <v>0</v>
      </c>
      <c r="T30" s="180">
        <v>0</v>
      </c>
      <c r="U30" s="180">
        <v>0</v>
      </c>
      <c r="V30" s="180">
        <v>0</v>
      </c>
      <c r="W30" s="180">
        <v>0</v>
      </c>
      <c r="X30" s="180">
        <v>0</v>
      </c>
      <c r="Y30" s="180">
        <v>0</v>
      </c>
      <c r="Z30" s="180">
        <v>-73.633</v>
      </c>
      <c r="AA30" s="180">
        <v>0</v>
      </c>
      <c r="AB30" s="180">
        <v>0</v>
      </c>
      <c r="AC30" s="180">
        <v>0</v>
      </c>
      <c r="AD30" s="180">
        <v>0</v>
      </c>
      <c r="AE30" s="180">
        <v>0</v>
      </c>
      <c r="AF30" s="180">
        <v>0</v>
      </c>
      <c r="AG30" s="180">
        <v>0</v>
      </c>
      <c r="AH30" s="180">
        <v>0</v>
      </c>
      <c r="AI30" s="180">
        <v>0</v>
      </c>
      <c r="AJ30" s="180">
        <v>0</v>
      </c>
      <c r="AK30" s="180">
        <v>0</v>
      </c>
      <c r="AL30" s="180">
        <v>-0.33199999999999363</v>
      </c>
      <c r="AM30" s="180">
        <v>-6.687</v>
      </c>
      <c r="AN30" s="180">
        <v>0</v>
      </c>
      <c r="AO30" s="180">
        <v>-101.19</v>
      </c>
      <c r="AP30" s="180">
        <v>-4.93663946736123</v>
      </c>
      <c r="AQ30" s="305">
        <v>-0.01338811285</v>
      </c>
    </row>
    <row r="31" spans="1:43" ht="13.5">
      <c r="A31" s="174" t="s">
        <v>354</v>
      </c>
      <c r="B31" s="174" t="s">
        <v>355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80"/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0">
        <v>0</v>
      </c>
      <c r="Y31" s="180">
        <v>633.086</v>
      </c>
      <c r="Z31" s="180">
        <v>0</v>
      </c>
      <c r="AA31" s="180">
        <v>0</v>
      </c>
      <c r="AB31" s="180">
        <v>0</v>
      </c>
      <c r="AC31" s="180">
        <v>0</v>
      </c>
      <c r="AD31" s="180">
        <v>0</v>
      </c>
      <c r="AE31" s="180">
        <v>0</v>
      </c>
      <c r="AF31" s="180">
        <v>0</v>
      </c>
      <c r="AG31" s="180">
        <v>140.707</v>
      </c>
      <c r="AH31" s="180">
        <v>140.707</v>
      </c>
      <c r="AI31" s="180">
        <v>0</v>
      </c>
      <c r="AJ31" s="180">
        <v>0</v>
      </c>
      <c r="AK31" s="180">
        <v>0</v>
      </c>
      <c r="AL31" s="180">
        <v>0</v>
      </c>
      <c r="AM31" s="180">
        <v>0</v>
      </c>
      <c r="AN31" s="180">
        <v>0</v>
      </c>
      <c r="AO31" s="180">
        <v>0</v>
      </c>
      <c r="AP31" s="180">
        <v>10.00889856352417</v>
      </c>
      <c r="AQ31" s="305">
        <v>-0.25573662897488003</v>
      </c>
    </row>
    <row r="32" spans="1:43" ht="13.5">
      <c r="A32" s="174" t="s">
        <v>170</v>
      </c>
      <c r="B32" s="174" t="s">
        <v>135</v>
      </c>
      <c r="C32" s="179">
        <v>-9132.66140803</v>
      </c>
      <c r="D32" s="179">
        <v>-2169.59025460001</v>
      </c>
      <c r="E32" s="179">
        <v>-15877.9456027</v>
      </c>
      <c r="F32" s="179">
        <v>10990.1434974</v>
      </c>
      <c r="G32" s="179">
        <v>-7787.30776700002</v>
      </c>
      <c r="H32" s="179">
        <v>5137.66660283002</v>
      </c>
      <c r="I32" s="179">
        <v>1438.26839431999</v>
      </c>
      <c r="J32" s="179">
        <v>4300.4619812</v>
      </c>
      <c r="K32" s="179">
        <v>3363.10682009999</v>
      </c>
      <c r="L32" s="179">
        <v>-1263.12983159999</v>
      </c>
      <c r="M32" s="179">
        <v>-10708.3468878</v>
      </c>
      <c r="N32" s="179">
        <v>18422.4038926</v>
      </c>
      <c r="O32" s="179">
        <v>-2267.4007391</v>
      </c>
      <c r="P32" s="179">
        <v>-5588.157772</v>
      </c>
      <c r="Q32" s="179">
        <v>2586.73350429999</v>
      </c>
      <c r="R32" s="179">
        <v>-57.2441006117</v>
      </c>
      <c r="S32" s="179">
        <v>-0.32371826109998103</v>
      </c>
      <c r="T32" s="179">
        <v>-11.2177281988</v>
      </c>
      <c r="U32" s="179">
        <v>-3.85563463209996</v>
      </c>
      <c r="V32" s="179">
        <v>293.6138968419</v>
      </c>
      <c r="W32" s="180">
        <v>7.564597449200001</v>
      </c>
      <c r="X32" s="180">
        <v>-36.56679173319999</v>
      </c>
      <c r="Y32" s="180">
        <v>115.67376312350001</v>
      </c>
      <c r="Z32" s="180">
        <v>0.7524973881998989</v>
      </c>
      <c r="AA32" s="180">
        <v>-12.0743853131</v>
      </c>
      <c r="AB32" s="181">
        <v>-16</v>
      </c>
      <c r="AC32" s="180">
        <v>-60.002642860999806</v>
      </c>
      <c r="AD32" s="181">
        <v>-46</v>
      </c>
      <c r="AE32" s="180">
        <v>17.7589311733</v>
      </c>
      <c r="AF32" s="181">
        <v>17</v>
      </c>
      <c r="AG32" s="180">
        <v>-136.612273292199</v>
      </c>
      <c r="AH32" s="181">
        <v>-128</v>
      </c>
      <c r="AI32" s="180">
        <v>-14.422959512099993</v>
      </c>
      <c r="AJ32" s="180">
        <v>-275.34642243710005</v>
      </c>
      <c r="AK32" s="180">
        <v>-193.3895142505</v>
      </c>
      <c r="AL32" s="180">
        <v>-323.1027327565001</v>
      </c>
      <c r="AM32" s="180">
        <v>-350.051825866</v>
      </c>
      <c r="AN32" s="180">
        <v>-544.0622974598</v>
      </c>
      <c r="AO32" s="180">
        <v>-398.5107509943</v>
      </c>
      <c r="AP32" s="180">
        <v>-34.45387243898335</v>
      </c>
      <c r="AQ32" s="305">
        <v>-9.384746224732929</v>
      </c>
    </row>
    <row r="33" spans="1:43" ht="13.5">
      <c r="A33" s="174" t="s">
        <v>171</v>
      </c>
      <c r="B33" s="158" t="s">
        <v>150</v>
      </c>
      <c r="C33" s="184">
        <v>-768069.483753987</v>
      </c>
      <c r="D33" s="184">
        <v>-960778.703960356</v>
      </c>
      <c r="E33" s="184">
        <v>-954138.887338231</v>
      </c>
      <c r="F33" s="184">
        <v>-1182651.76088312</v>
      </c>
      <c r="G33" s="184">
        <v>-709550.44409607</v>
      </c>
      <c r="H33" s="184">
        <v>-850972.35761178</v>
      </c>
      <c r="I33" s="184">
        <v>-754650.66541098</v>
      </c>
      <c r="J33" s="184">
        <v>-1095729.905541</v>
      </c>
      <c r="K33" s="184">
        <v>-647076.0980366</v>
      </c>
      <c r="L33" s="184">
        <v>-694706.2499523</v>
      </c>
      <c r="M33" s="184">
        <v>-640758.460870799</v>
      </c>
      <c r="N33" s="184">
        <v>3575290.9023507</v>
      </c>
      <c r="O33" s="184">
        <v>-403358.803461</v>
      </c>
      <c r="P33" s="184">
        <v>-680408.3396904</v>
      </c>
      <c r="Q33" s="184">
        <v>-1778978.3875887</v>
      </c>
      <c r="R33" s="185">
        <v>-1423.5248398493</v>
      </c>
      <c r="S33" s="185">
        <v>-1322.4111259956198</v>
      </c>
      <c r="T33" s="185">
        <v>-1628.7253589545</v>
      </c>
      <c r="U33" s="185">
        <v>-1035.02222517534</v>
      </c>
      <c r="V33" s="185">
        <v>-1219.5779452496001</v>
      </c>
      <c r="W33" s="185">
        <v>98.28000570830021</v>
      </c>
      <c r="X33" s="185">
        <v>-845.5144242942</v>
      </c>
      <c r="Y33" s="185">
        <v>207.764862623</v>
      </c>
      <c r="Z33" s="185">
        <v>-4237.7104467509</v>
      </c>
      <c r="AA33" s="185">
        <v>-656.5360948199</v>
      </c>
      <c r="AB33" s="185">
        <v>-606.840391172</v>
      </c>
      <c r="AC33" s="185">
        <v>-364.225099771463</v>
      </c>
      <c r="AD33" s="185">
        <v>-275.16138087386497</v>
      </c>
      <c r="AE33" s="185">
        <v>-13587.6061337015</v>
      </c>
      <c r="AF33" s="185">
        <v>-13491.278968035</v>
      </c>
      <c r="AG33" s="185">
        <v>-11583.872051038301</v>
      </c>
      <c r="AH33" s="185">
        <v>-11312</v>
      </c>
      <c r="AI33" s="185">
        <v>-250.814982531059</v>
      </c>
      <c r="AJ33" s="185">
        <v>-7198.44600070695</v>
      </c>
      <c r="AK33" s="185">
        <v>-3324.29523114947</v>
      </c>
      <c r="AL33" s="185">
        <v>-9108.619978609231</v>
      </c>
      <c r="AM33" s="185">
        <v>-2572.19936502889</v>
      </c>
      <c r="AN33" s="185">
        <v>-2130.6045812258303</v>
      </c>
      <c r="AO33" s="185">
        <v>-1754.15197144683</v>
      </c>
      <c r="AP33" s="185">
        <v>-2047.6299971536632</v>
      </c>
      <c r="AQ33" s="307">
        <v>-1266.5283843010725</v>
      </c>
    </row>
    <row r="34" spans="1:43" ht="13.5">
      <c r="A34" s="174"/>
      <c r="B34" s="174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308"/>
    </row>
    <row r="35" spans="1:43" s="352" customFormat="1" ht="12.75" hidden="1" outlineLevel="1">
      <c r="A35" s="353" t="s">
        <v>172</v>
      </c>
      <c r="B35" s="353" t="s">
        <v>136</v>
      </c>
      <c r="C35" s="354">
        <v>1901867.68085094</v>
      </c>
      <c r="D35" s="354">
        <v>1805511.17635331</v>
      </c>
      <c r="E35" s="354">
        <v>2998883.54860448</v>
      </c>
      <c r="F35" s="353">
        <v>2221251.88934086</v>
      </c>
      <c r="G35" s="353">
        <v>892217.458634386</v>
      </c>
      <c r="H35" s="353">
        <v>1199411.21927784</v>
      </c>
      <c r="I35" s="353">
        <v>3772615.4385737</v>
      </c>
      <c r="J35" s="353">
        <v>3267287.20271039</v>
      </c>
      <c r="K35" s="353">
        <v>2555071.0624191</v>
      </c>
      <c r="L35" s="355">
        <v>1798779.549631</v>
      </c>
      <c r="M35" s="355">
        <v>3148451.39935341</v>
      </c>
      <c r="N35" s="356">
        <v>8842009.8579902</v>
      </c>
      <c r="O35" s="357">
        <v>1326995.9724653</v>
      </c>
      <c r="P35" s="352">
        <v>1498600.7709388</v>
      </c>
      <c r="Q35" s="352">
        <v>3620421.9438548</v>
      </c>
      <c r="R35" s="352">
        <v>4620.76850146782</v>
      </c>
      <c r="S35" s="352">
        <v>1556.37614241408</v>
      </c>
      <c r="T35" s="352">
        <v>976.246807449196</v>
      </c>
      <c r="U35" s="352">
        <v>4946.996085676459</v>
      </c>
      <c r="V35" s="352">
        <v>4360.9722883203995</v>
      </c>
      <c r="W35" s="352">
        <v>2813.12873377791</v>
      </c>
      <c r="X35" s="352">
        <v>1933.99406988199</v>
      </c>
      <c r="Y35" s="352">
        <v>4899.9660891085</v>
      </c>
      <c r="Z35" s="352">
        <v>989.838317186708</v>
      </c>
      <c r="AA35" s="352">
        <v>2130.2827968875004</v>
      </c>
      <c r="AB35" s="352">
        <v>1809.6000096596006</v>
      </c>
      <c r="AC35" s="352">
        <v>2583.50563134775</v>
      </c>
      <c r="AD35" s="352">
        <v>2517.000205533636</v>
      </c>
      <c r="AE35" s="352">
        <v>-9887.95069780972</v>
      </c>
      <c r="AF35" s="352">
        <v>-9546.6885533572</v>
      </c>
      <c r="AG35" s="352">
        <v>-7800.70157045272</v>
      </c>
      <c r="AH35" s="352">
        <v>-8465.0449396437</v>
      </c>
      <c r="AI35" s="352">
        <v>828.756853671937</v>
      </c>
      <c r="AJ35" s="352">
        <v>-8704.068325894152</v>
      </c>
      <c r="AK35" s="352">
        <v>-515.836441095154</v>
      </c>
      <c r="AL35" s="352">
        <v>-398.689745541936</v>
      </c>
      <c r="AM35" s="352">
        <v>1348.93796792929</v>
      </c>
      <c r="AN35" s="352">
        <v>1685.23623477839</v>
      </c>
      <c r="AO35" s="352">
        <v>4110.42283137668</v>
      </c>
      <c r="AP35" s="352">
        <v>4110.42283137668</v>
      </c>
      <c r="AQ35" s="352">
        <v>2524.863914477839</v>
      </c>
    </row>
    <row r="36" spans="1:43" ht="13.5" collapsed="1">
      <c r="A36" s="79" t="s">
        <v>434</v>
      </c>
      <c r="B36" s="79" t="s">
        <v>431</v>
      </c>
      <c r="C36" s="180">
        <v>0</v>
      </c>
      <c r="D36" s="180">
        <v>0</v>
      </c>
      <c r="E36" s="180">
        <v>0</v>
      </c>
      <c r="F36" s="180">
        <v>0</v>
      </c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0">
        <v>0</v>
      </c>
      <c r="M36" s="180">
        <v>0</v>
      </c>
      <c r="N36" s="180">
        <v>0</v>
      </c>
      <c r="O36" s="180">
        <v>0</v>
      </c>
      <c r="P36" s="180">
        <v>0</v>
      </c>
      <c r="Q36" s="180">
        <v>0</v>
      </c>
      <c r="R36" s="180">
        <v>0</v>
      </c>
      <c r="S36" s="180">
        <v>0</v>
      </c>
      <c r="T36" s="180">
        <v>0</v>
      </c>
      <c r="U36" s="180">
        <v>0</v>
      </c>
      <c r="V36" s="180">
        <v>-6691.689976245099</v>
      </c>
      <c r="W36" s="180">
        <v>-2047.094002018</v>
      </c>
      <c r="X36" s="180">
        <v>-137.0120751716</v>
      </c>
      <c r="Y36" s="180">
        <v>-5.77139949479979</v>
      </c>
      <c r="Z36" s="180">
        <v>-164.6004530637</v>
      </c>
      <c r="AA36" s="180">
        <v>-2727.558533258</v>
      </c>
      <c r="AB36" s="180">
        <v>-2727.558533258</v>
      </c>
      <c r="AC36" s="180">
        <v>-18.556627482300197</v>
      </c>
      <c r="AD36" s="180">
        <v>-18.5262808443001</v>
      </c>
      <c r="AE36" s="180">
        <v>-2199.7956430485997</v>
      </c>
      <c r="AF36" s="180">
        <v>-2199.7681099157</v>
      </c>
      <c r="AG36" s="180">
        <v>-4714.2918510514</v>
      </c>
      <c r="AH36" s="180">
        <v>-4714.2596517818</v>
      </c>
      <c r="AI36" s="180">
        <v>-5166.6109124639</v>
      </c>
      <c r="AJ36" s="180">
        <v>-6974.8419599011</v>
      </c>
      <c r="AK36" s="180">
        <v>-1037.23962505651</v>
      </c>
      <c r="AL36" s="180">
        <v>-4461.780844418</v>
      </c>
      <c r="AM36" s="180">
        <v>-7546.2918373029</v>
      </c>
      <c r="AN36" s="180">
        <v>-4663.5494891932</v>
      </c>
      <c r="AO36" s="180">
        <v>-4959.7854736898</v>
      </c>
      <c r="AP36" s="180">
        <v>-3186.6942923721094</v>
      </c>
      <c r="AQ36" s="305">
        <v>-3157.7441133466505</v>
      </c>
    </row>
    <row r="37" spans="1:43" ht="13.5">
      <c r="A37" s="79" t="s">
        <v>435</v>
      </c>
      <c r="B37" s="79" t="s">
        <v>432</v>
      </c>
      <c r="C37" s="180">
        <v>0</v>
      </c>
      <c r="D37" s="180">
        <v>0</v>
      </c>
      <c r="E37" s="180">
        <v>0</v>
      </c>
      <c r="F37" s="180">
        <v>0</v>
      </c>
      <c r="G37" s="180">
        <v>0</v>
      </c>
      <c r="H37" s="180">
        <v>0</v>
      </c>
      <c r="I37" s="180">
        <v>0</v>
      </c>
      <c r="J37" s="180">
        <v>0</v>
      </c>
      <c r="K37" s="180">
        <v>0</v>
      </c>
      <c r="L37" s="180">
        <v>0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  <c r="S37" s="180">
        <v>0</v>
      </c>
      <c r="T37" s="180">
        <v>0</v>
      </c>
      <c r="U37" s="180">
        <v>0</v>
      </c>
      <c r="V37" s="180">
        <v>44.9590755609</v>
      </c>
      <c r="W37" s="180">
        <v>16.9980396759</v>
      </c>
      <c r="X37" s="180">
        <v>145.1997275599</v>
      </c>
      <c r="Y37" s="180">
        <v>-121.38422739559999</v>
      </c>
      <c r="Z37" s="180">
        <v>15.632148020599999</v>
      </c>
      <c r="AA37" s="180">
        <v>8.4712147145</v>
      </c>
      <c r="AB37" s="180">
        <v>8.4712147145</v>
      </c>
      <c r="AC37" s="180">
        <v>15.617453034</v>
      </c>
      <c r="AD37" s="180">
        <v>15.617453034</v>
      </c>
      <c r="AE37" s="180">
        <v>5390.9185790365</v>
      </c>
      <c r="AF37" s="180">
        <v>5390.9185790365</v>
      </c>
      <c r="AG37" s="180">
        <v>15896.8058565051</v>
      </c>
      <c r="AH37" s="180">
        <v>15896.8058565051</v>
      </c>
      <c r="AI37" s="180">
        <v>6247.096410638899</v>
      </c>
      <c r="AJ37" s="180">
        <v>15823.2546758031</v>
      </c>
      <c r="AK37" s="180">
        <v>8777.25308939019</v>
      </c>
      <c r="AL37" s="180">
        <v>1081.51934885339</v>
      </c>
      <c r="AM37" s="180">
        <v>5247.3065263076</v>
      </c>
      <c r="AN37" s="180">
        <v>6693.013712005601</v>
      </c>
      <c r="AO37" s="180">
        <v>0.05264362029993208</v>
      </c>
      <c r="AP37" s="180">
        <v>36.676504680390174</v>
      </c>
      <c r="AQ37" s="305">
        <v>12.516226715045844</v>
      </c>
    </row>
    <row r="38" spans="1:43" ht="13.5">
      <c r="A38" s="79" t="s">
        <v>436</v>
      </c>
      <c r="B38" s="77" t="s">
        <v>433</v>
      </c>
      <c r="C38" s="180">
        <v>0</v>
      </c>
      <c r="D38" s="180">
        <v>0</v>
      </c>
      <c r="E38" s="180">
        <v>0</v>
      </c>
      <c r="F38" s="180">
        <v>0</v>
      </c>
      <c r="G38" s="180">
        <v>0</v>
      </c>
      <c r="H38" s="180">
        <v>0</v>
      </c>
      <c r="I38" s="180">
        <v>0</v>
      </c>
      <c r="J38" s="180">
        <v>0</v>
      </c>
      <c r="K38" s="180">
        <v>0</v>
      </c>
      <c r="L38" s="180">
        <v>0</v>
      </c>
      <c r="M38" s="180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  <c r="S38" s="180">
        <v>-207.1421860869</v>
      </c>
      <c r="T38" s="180">
        <v>-186.7057937299</v>
      </c>
      <c r="U38" s="180">
        <v>-238.39724666880002</v>
      </c>
      <c r="V38" s="180">
        <v>-312.8447619347</v>
      </c>
      <c r="W38" s="180">
        <v>-250.2174484562</v>
      </c>
      <c r="X38" s="180">
        <v>-230.938850159</v>
      </c>
      <c r="Y38" s="180">
        <v>-200.11497731</v>
      </c>
      <c r="Z38" s="180">
        <v>-330.81313717200004</v>
      </c>
      <c r="AA38" s="180">
        <v>-252.24127133369998</v>
      </c>
      <c r="AB38" s="180">
        <v>-233.6248023373</v>
      </c>
      <c r="AC38" s="180">
        <v>-263.4614507433</v>
      </c>
      <c r="AD38" s="180">
        <v>-245.4275562766</v>
      </c>
      <c r="AE38" s="180">
        <v>-220.1193604516</v>
      </c>
      <c r="AF38" s="180">
        <v>-205.07631800960002</v>
      </c>
      <c r="AG38" s="180">
        <v>-289.5692341579</v>
      </c>
      <c r="AH38" s="180">
        <v>-265.1320244741</v>
      </c>
      <c r="AI38" s="180">
        <v>-261.5571419598</v>
      </c>
      <c r="AJ38" s="180">
        <v>-297.7124224285</v>
      </c>
      <c r="AK38" s="180">
        <v>-292.1872322631</v>
      </c>
      <c r="AL38" s="180">
        <v>-305.2209409095</v>
      </c>
      <c r="AM38" s="180">
        <v>-305.13862069050003</v>
      </c>
      <c r="AN38" s="180">
        <v>-301.9014417683</v>
      </c>
      <c r="AO38" s="180">
        <v>-324.0031008002</v>
      </c>
      <c r="AP38" s="180">
        <v>-392.2553453019709</v>
      </c>
      <c r="AQ38" s="305">
        <v>-317.16357536288234</v>
      </c>
    </row>
    <row r="39" spans="1:43" ht="13.5">
      <c r="A39" s="79" t="s">
        <v>454</v>
      </c>
      <c r="B39" s="77" t="s">
        <v>455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>
        <v>-270</v>
      </c>
      <c r="AK39" s="180">
        <v>-0.445</v>
      </c>
      <c r="AL39" s="180">
        <v>-0.00032750000001397</v>
      </c>
      <c r="AM39" s="180">
        <v>0</v>
      </c>
      <c r="AN39" s="180">
        <v>-242.31870067</v>
      </c>
      <c r="AO39" s="180">
        <v>0</v>
      </c>
      <c r="AP39" s="180">
        <v>0</v>
      </c>
      <c r="AQ39" s="305">
        <v>0</v>
      </c>
    </row>
    <row r="40" spans="1:43" ht="13.5">
      <c r="A40" s="174" t="s">
        <v>173</v>
      </c>
      <c r="B40" s="174" t="s">
        <v>137</v>
      </c>
      <c r="C40" s="179">
        <v>0</v>
      </c>
      <c r="D40" s="179">
        <v>-4390350.7305</v>
      </c>
      <c r="E40" s="179">
        <v>71.88074999955006</v>
      </c>
      <c r="F40" s="179">
        <v>29.1957499999553</v>
      </c>
      <c r="G40" s="179">
        <v>0</v>
      </c>
      <c r="H40" s="179">
        <v>-3135964.8075</v>
      </c>
      <c r="I40" s="179">
        <v>78.4948300002143</v>
      </c>
      <c r="J40" s="179">
        <v>-0.000500000081956387</v>
      </c>
      <c r="K40" s="179">
        <v>143.847</v>
      </c>
      <c r="L40" s="179">
        <v>-3449561.3005</v>
      </c>
      <c r="M40" s="179">
        <v>-3623.32575000031</v>
      </c>
      <c r="N40" s="179">
        <v>-4609.11538139964</v>
      </c>
      <c r="O40" s="179">
        <v>0</v>
      </c>
      <c r="P40" s="179">
        <v>-4390350.7305</v>
      </c>
      <c r="Q40" s="179">
        <v>171.797999999486</v>
      </c>
      <c r="R40" s="180">
        <v>-0.0700089955003932</v>
      </c>
      <c r="S40" s="180">
        <v>0</v>
      </c>
      <c r="T40" s="180">
        <v>-5340.40983575</v>
      </c>
      <c r="U40" s="180">
        <v>-0.00025</v>
      </c>
      <c r="V40" s="180">
        <v>0.000585663900710642</v>
      </c>
      <c r="W40" s="180">
        <v>0</v>
      </c>
      <c r="X40" s="180">
        <v>0</v>
      </c>
      <c r="Y40" s="180">
        <v>0</v>
      </c>
      <c r="Z40" s="180">
        <v>0</v>
      </c>
      <c r="AA40" s="180">
        <v>0</v>
      </c>
      <c r="AB40" s="180">
        <v>0</v>
      </c>
      <c r="AC40" s="180">
        <v>-8139.8584995</v>
      </c>
      <c r="AD40" s="180">
        <v>-8139.8584995</v>
      </c>
      <c r="AE40" s="180">
        <v>0</v>
      </c>
      <c r="AF40" s="180">
        <v>0</v>
      </c>
      <c r="AG40" s="180">
        <v>-0.000337053298950195</v>
      </c>
      <c r="AH40" s="180">
        <v>-0.000337053298950195</v>
      </c>
      <c r="AI40" s="180">
        <v>-2.789241</v>
      </c>
      <c r="AJ40" s="180">
        <v>-5952.704879</v>
      </c>
      <c r="AK40" s="180">
        <v>0.184673659999855</v>
      </c>
      <c r="AL40" s="180">
        <v>-0.026464583500288397</v>
      </c>
      <c r="AM40" s="180">
        <v>0</v>
      </c>
      <c r="AN40" s="180">
        <v>-6260.996306749</v>
      </c>
      <c r="AO40" s="180">
        <v>0.409196533800103</v>
      </c>
      <c r="AP40" s="180">
        <v>-0.027227020275849</v>
      </c>
      <c r="AQ40" s="305">
        <v>0</v>
      </c>
    </row>
    <row r="41" spans="1:43" ht="13.5">
      <c r="A41" s="158" t="s">
        <v>175</v>
      </c>
      <c r="B41" s="158" t="s">
        <v>151</v>
      </c>
      <c r="C41" s="184">
        <v>-788210.155420201</v>
      </c>
      <c r="D41" s="184">
        <v>-6105472.1183482</v>
      </c>
      <c r="E41" s="184">
        <v>384804.672703363</v>
      </c>
      <c r="F41" s="184">
        <v>-1453469.97159426</v>
      </c>
      <c r="G41" s="184">
        <v>175312.253658801</v>
      </c>
      <c r="H41" s="184">
        <v>-4257313.86228251</v>
      </c>
      <c r="I41" s="184">
        <v>52369.1420321516</v>
      </c>
      <c r="J41" s="184">
        <v>-2290553.8241276</v>
      </c>
      <c r="K41" s="184">
        <v>-634697.274688399</v>
      </c>
      <c r="L41" s="184">
        <v>-4778743.6662263</v>
      </c>
      <c r="M41" s="184">
        <v>-1743053.8684836</v>
      </c>
      <c r="N41" s="184">
        <v>-4617080.6587824</v>
      </c>
      <c r="O41" s="184">
        <v>89675.1498656011</v>
      </c>
      <c r="P41" s="184">
        <v>-4671795.2830063</v>
      </c>
      <c r="Q41" s="184">
        <v>-526769.755495693</v>
      </c>
      <c r="R41" s="185">
        <v>-137.748214975505</v>
      </c>
      <c r="S41" s="185">
        <v>157.572647118302</v>
      </c>
      <c r="T41" s="185">
        <v>-12625.181295087099</v>
      </c>
      <c r="U41" s="185">
        <v>-660.143961796002</v>
      </c>
      <c r="V41" s="185">
        <v>237.55338619289898</v>
      </c>
      <c r="W41" s="185">
        <v>-2280.312960434</v>
      </c>
      <c r="X41" s="185">
        <v>-222.75174408640402</v>
      </c>
      <c r="Y41" s="185">
        <v>-327.27033969959797</v>
      </c>
      <c r="Z41" s="185">
        <v>-479.781645465508</v>
      </c>
      <c r="AA41" s="185">
        <v>-2971.3284756053004</v>
      </c>
      <c r="AB41" s="185">
        <v>-2952.7121208808</v>
      </c>
      <c r="AC41" s="185">
        <v>-8406.2592389635</v>
      </c>
      <c r="AD41" s="185">
        <v>-8387.1948835869</v>
      </c>
      <c r="AE41" s="185">
        <v>2971.0035755363</v>
      </c>
      <c r="AF41" s="185">
        <v>2986.0741511112</v>
      </c>
      <c r="AG41" s="185">
        <v>10892.9444342425</v>
      </c>
      <c r="AH41" s="185">
        <v>10917.4138431959</v>
      </c>
      <c r="AI41" s="185">
        <v>816.139115215198</v>
      </c>
      <c r="AJ41" s="185">
        <v>2327.9954144735098</v>
      </c>
      <c r="AK41" s="185">
        <v>7447.56590573059</v>
      </c>
      <c r="AL41" s="185">
        <v>-3685.5092285576</v>
      </c>
      <c r="AM41" s="185">
        <v>-2604.1239316858</v>
      </c>
      <c r="AN41" s="185">
        <v>-4775.75222637489</v>
      </c>
      <c r="AO41" s="185">
        <v>-5283.3267343359</v>
      </c>
      <c r="AP41" s="185">
        <v>-3542.300360013966</v>
      </c>
      <c r="AQ41" s="307">
        <v>-3462.3914619944867</v>
      </c>
    </row>
    <row r="42" spans="1:43" ht="13.5">
      <c r="A42" s="174"/>
      <c r="B42" s="174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308"/>
    </row>
    <row r="43" spans="1:43" ht="13.5">
      <c r="A43" s="177" t="s">
        <v>176</v>
      </c>
      <c r="B43" s="177" t="s">
        <v>139</v>
      </c>
      <c r="C43" s="188">
        <v>1113657.52543074</v>
      </c>
      <c r="D43" s="188">
        <v>-4299960.94199489</v>
      </c>
      <c r="E43" s="188">
        <v>3381688.22130784</v>
      </c>
      <c r="F43" s="188">
        <v>767781.917746594</v>
      </c>
      <c r="G43" s="188">
        <v>1067529.71229319</v>
      </c>
      <c r="H43" s="188">
        <v>-3057902.64300466</v>
      </c>
      <c r="I43" s="188">
        <v>3824984.58060585</v>
      </c>
      <c r="J43" s="188">
        <v>976733.378582787</v>
      </c>
      <c r="K43" s="188">
        <v>1920373.7877307</v>
      </c>
      <c r="L43" s="188">
        <v>-2979964.1165953</v>
      </c>
      <c r="M43" s="188">
        <v>1405397.53086981</v>
      </c>
      <c r="N43" s="188">
        <v>4224929.1992078</v>
      </c>
      <c r="O43" s="188">
        <v>1416671.1223309</v>
      </c>
      <c r="P43" s="188">
        <v>-3173194.51206751</v>
      </c>
      <c r="Q43" s="188">
        <v>3093652.18835911</v>
      </c>
      <c r="R43" s="181">
        <v>4483.020286492319</v>
      </c>
      <c r="S43" s="181">
        <v>1713.94878953239</v>
      </c>
      <c r="T43" s="181">
        <v>-11648.9344876379</v>
      </c>
      <c r="U43" s="181">
        <v>4286.85212388046</v>
      </c>
      <c r="V43" s="181">
        <v>4598.5256745133</v>
      </c>
      <c r="W43" s="181">
        <v>532.815773343911</v>
      </c>
      <c r="X43" s="181">
        <v>1711.24232579559</v>
      </c>
      <c r="Y43" s="181">
        <v>4572.6957494089</v>
      </c>
      <c r="Z43" s="181">
        <v>510.056671721204</v>
      </c>
      <c r="AA43" s="181">
        <v>-841.045678717799</v>
      </c>
      <c r="AB43" s="181">
        <v>-1143.1121112211993</v>
      </c>
      <c r="AC43" s="181">
        <v>-5822.75360761574</v>
      </c>
      <c r="AD43" s="181">
        <v>-5870.194678053265</v>
      </c>
      <c r="AE43" s="181">
        <v>-6916.94712227342</v>
      </c>
      <c r="AF43" s="181">
        <v>-6560.614402246</v>
      </c>
      <c r="AG43" s="181">
        <v>3092.24286378982</v>
      </c>
      <c r="AH43" s="181">
        <v>2537</v>
      </c>
      <c r="AI43" s="181">
        <v>1644.89596888714</v>
      </c>
      <c r="AJ43" s="181">
        <v>-6376.07291142064</v>
      </c>
      <c r="AK43" s="181">
        <v>6931.72946463543</v>
      </c>
      <c r="AL43" s="181">
        <v>-4084.19897409954</v>
      </c>
      <c r="AM43" s="181">
        <v>-1255.18596375651</v>
      </c>
      <c r="AN43" s="181">
        <v>-3090.51599159652</v>
      </c>
      <c r="AO43" s="181">
        <v>-1172.90390295923</v>
      </c>
      <c r="AP43" s="181">
        <v>-394.0102716097608</v>
      </c>
      <c r="AQ43" s="309">
        <v>-937.5275475166478</v>
      </c>
    </row>
    <row r="44" spans="1:43" ht="13.5">
      <c r="A44" s="174" t="s">
        <v>177</v>
      </c>
      <c r="B44" s="174" t="s">
        <v>138</v>
      </c>
      <c r="C44" s="179">
        <v>-230576.94353850407</v>
      </c>
      <c r="D44" s="179">
        <v>-19137.955768899992</v>
      </c>
      <c r="E44" s="179">
        <v>-399371.24367280025</v>
      </c>
      <c r="F44" s="179">
        <v>-235168.34871760197</v>
      </c>
      <c r="G44" s="179">
        <v>-266427.213592603</v>
      </c>
      <c r="H44" s="179">
        <v>-25682.438792800065</v>
      </c>
      <c r="I44" s="179">
        <v>-63865.09768350003</v>
      </c>
      <c r="J44" s="179">
        <v>-167234.04789270204</v>
      </c>
      <c r="K44" s="179">
        <v>51638.676500099944</v>
      </c>
      <c r="L44" s="179">
        <v>-268845.8120423001</v>
      </c>
      <c r="M44" s="179">
        <v>-214064.85770439985</v>
      </c>
      <c r="N44" s="179">
        <v>-176021.58822871046</v>
      </c>
      <c r="O44" s="179">
        <v>-95670.70772600011</v>
      </c>
      <c r="P44" s="179">
        <v>-136782.1408119104</v>
      </c>
      <c r="Q44" s="179">
        <v>-72731.04444720037</v>
      </c>
      <c r="R44" s="180">
        <v>-132.8330426186094</v>
      </c>
      <c r="S44" s="180">
        <v>-55.43352597281</v>
      </c>
      <c r="T44" s="180">
        <v>-53.69075208670074</v>
      </c>
      <c r="U44" s="180">
        <v>14.031992381500459</v>
      </c>
      <c r="V44" s="180">
        <v>-42.95955995410077</v>
      </c>
      <c r="W44" s="180">
        <v>-6.416931225900953</v>
      </c>
      <c r="X44" s="180">
        <v>-53.93014371251002</v>
      </c>
      <c r="Y44" s="180">
        <v>-5.199372464800945</v>
      </c>
      <c r="Z44" s="180">
        <v>-0.10746815191401993</v>
      </c>
      <c r="AA44" s="180">
        <v>-3.6671268711990024</v>
      </c>
      <c r="AB44" s="181">
        <v>246</v>
      </c>
      <c r="AC44" s="180">
        <v>-10.11365745869989</v>
      </c>
      <c r="AD44" s="181">
        <v>89</v>
      </c>
      <c r="AE44" s="180">
        <v>8.985066941199875</v>
      </c>
      <c r="AF44" s="181">
        <v>-493</v>
      </c>
      <c r="AG44" s="180">
        <v>-34.1500766219101</v>
      </c>
      <c r="AH44" s="181">
        <v>521</v>
      </c>
      <c r="AI44" s="181">
        <v>-119.62311767732012</v>
      </c>
      <c r="AJ44" s="181">
        <v>-266.52198211386076</v>
      </c>
      <c r="AK44" s="181">
        <v>-1347.07624407409</v>
      </c>
      <c r="AL44" s="181">
        <v>0.00018473569025445613</v>
      </c>
      <c r="AM44" s="181">
        <v>0.0005417884001417406</v>
      </c>
      <c r="AN44" s="181">
        <v>-0.0013003285898776085</v>
      </c>
      <c r="AO44" s="181">
        <v>-0.017922444400028326</v>
      </c>
      <c r="AP44" s="181">
        <v>0.018680984756872</v>
      </c>
      <c r="AQ44" s="309">
        <v>0</v>
      </c>
    </row>
    <row r="45" spans="1:43" ht="13.5">
      <c r="A45" s="158" t="s">
        <v>178</v>
      </c>
      <c r="B45" s="158" t="s">
        <v>152</v>
      </c>
      <c r="C45" s="184">
        <v>883080.581892236</v>
      </c>
      <c r="D45" s="184">
        <v>-4319098.89776379</v>
      </c>
      <c r="E45" s="184">
        <v>2982316.97763504</v>
      </c>
      <c r="F45" s="184">
        <v>532613.569028992</v>
      </c>
      <c r="G45" s="184">
        <v>801102.498700587</v>
      </c>
      <c r="H45" s="184">
        <v>-3083585.08179746</v>
      </c>
      <c r="I45" s="184">
        <v>3761119.48292235</v>
      </c>
      <c r="J45" s="184">
        <v>809499.330690085</v>
      </c>
      <c r="K45" s="184">
        <v>1972012.4642308</v>
      </c>
      <c r="L45" s="184">
        <v>-3248809.9286376</v>
      </c>
      <c r="M45" s="184">
        <v>1191332.67316541</v>
      </c>
      <c r="N45" s="184">
        <v>4048907.61097909</v>
      </c>
      <c r="O45" s="184">
        <v>1321000.4146049</v>
      </c>
      <c r="P45" s="184">
        <v>-3309976.65287942</v>
      </c>
      <c r="Q45" s="184">
        <v>3020921.14391191</v>
      </c>
      <c r="R45" s="185">
        <v>4350.18724387371</v>
      </c>
      <c r="S45" s="185">
        <v>1658.51526355958</v>
      </c>
      <c r="T45" s="185">
        <v>-11702.6252397246</v>
      </c>
      <c r="U45" s="185">
        <v>4300.88411626196</v>
      </c>
      <c r="V45" s="185">
        <v>4555.566114559199</v>
      </c>
      <c r="W45" s="185">
        <v>526.3988421180101</v>
      </c>
      <c r="X45" s="185">
        <v>1657.31218208308</v>
      </c>
      <c r="Y45" s="185">
        <v>4567.496376944099</v>
      </c>
      <c r="Z45" s="185">
        <v>509.94920356929</v>
      </c>
      <c r="AA45" s="185">
        <v>-844.712805588998</v>
      </c>
      <c r="AB45" s="185">
        <v>-897.1121112211993</v>
      </c>
      <c r="AC45" s="185">
        <v>-5832.86726507444</v>
      </c>
      <c r="AD45" s="185">
        <v>-5781.194678053265</v>
      </c>
      <c r="AE45" s="185">
        <v>-6907.96205533222</v>
      </c>
      <c r="AF45" s="185">
        <v>-7053.614402246</v>
      </c>
      <c r="AG45" s="185">
        <v>3058.09278716791</v>
      </c>
      <c r="AH45" s="185">
        <v>3058</v>
      </c>
      <c r="AI45" s="185">
        <v>1525.27285120982</v>
      </c>
      <c r="AJ45" s="185">
        <v>-6642.5948935345</v>
      </c>
      <c r="AK45" s="185">
        <v>5584.65322056134</v>
      </c>
      <c r="AL45" s="185">
        <v>-4084.1987893638498</v>
      </c>
      <c r="AM45" s="185">
        <v>-1255.18542196811</v>
      </c>
      <c r="AN45" s="185">
        <v>-3090.51729192511</v>
      </c>
      <c r="AO45" s="185">
        <v>-1172.92182540363</v>
      </c>
      <c r="AP45" s="185">
        <v>-393.99159062500394</v>
      </c>
      <c r="AQ45" s="307">
        <v>-937.5275475166478</v>
      </c>
    </row>
    <row r="46" spans="1:43" ht="13.5">
      <c r="A46" s="174"/>
      <c r="B46" s="174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308"/>
    </row>
    <row r="47" spans="1:43" ht="13.5">
      <c r="A47" s="174" t="s">
        <v>179</v>
      </c>
      <c r="B47" s="174" t="s">
        <v>140</v>
      </c>
      <c r="C47" s="179">
        <v>6327228.61483625</v>
      </c>
      <c r="D47" s="179">
        <v>7317526.24673848</v>
      </c>
      <c r="E47" s="179">
        <v>2936179.11335739</v>
      </c>
      <c r="F47" s="179">
        <v>5890127.11003049</v>
      </c>
      <c r="G47" s="179">
        <v>6375664.31624766</v>
      </c>
      <c r="H47" s="179">
        <v>7169645.2276069</v>
      </c>
      <c r="I47" s="179">
        <v>4134340.6927752</v>
      </c>
      <c r="J47" s="179">
        <v>7926702.19471352</v>
      </c>
      <c r="K47" s="179">
        <v>8817537.63842732</v>
      </c>
      <c r="L47" s="179">
        <v>10797954.3478764</v>
      </c>
      <c r="M47" s="179">
        <v>7450570.8262638</v>
      </c>
      <c r="N47" s="179">
        <v>8565215.75672206</v>
      </c>
      <c r="O47" s="179">
        <v>12723767.23498</v>
      </c>
      <c r="P47" s="179">
        <v>14110315.2636513</v>
      </c>
      <c r="Q47" s="179">
        <v>10802060.034249</v>
      </c>
      <c r="R47" s="189">
        <v>13703.2816372274</v>
      </c>
      <c r="S47" s="189">
        <v>18088.9426655755</v>
      </c>
      <c r="T47" s="189">
        <v>19845.130282476202</v>
      </c>
      <c r="U47" s="189">
        <v>8167.58050757028</v>
      </c>
      <c r="V47" s="189">
        <v>12540.586788113502</v>
      </c>
      <c r="W47" s="189">
        <v>16987.216687557102</v>
      </c>
      <c r="X47" s="189">
        <v>17469.2911099585</v>
      </c>
      <c r="Y47" s="189">
        <v>18951.6788604851</v>
      </c>
      <c r="Z47" s="189">
        <v>23443.479731793897</v>
      </c>
      <c r="AA47" s="189">
        <v>23751.9105928055</v>
      </c>
      <c r="AB47" s="190">
        <v>23752</v>
      </c>
      <c r="AC47" s="189">
        <v>23137.3560615694</v>
      </c>
      <c r="AD47" s="189">
        <v>23137.3560615694</v>
      </c>
      <c r="AE47" s="189">
        <v>17251.4788539866</v>
      </c>
      <c r="AF47" s="189">
        <v>17251</v>
      </c>
      <c r="AG47" s="189">
        <v>10405.7669676082</v>
      </c>
      <c r="AH47" s="181">
        <v>10406</v>
      </c>
      <c r="AI47" s="189">
        <v>13584.6280231288</v>
      </c>
      <c r="AJ47" s="189">
        <v>13804</v>
      </c>
      <c r="AK47" s="189">
        <v>7771.56834480012</v>
      </c>
      <c r="AL47" s="189">
        <v>14933.270914438199</v>
      </c>
      <c r="AM47" s="189">
        <v>10488.7029380789</v>
      </c>
      <c r="AN47" s="189">
        <v>9213.89233132392</v>
      </c>
      <c r="AO47" s="189">
        <v>6280.10343307187</v>
      </c>
      <c r="AP47" s="189">
        <v>4997.793400868601</v>
      </c>
      <c r="AQ47" s="310">
        <v>4363.104826517249</v>
      </c>
    </row>
    <row r="48" spans="1:43" ht="13.5">
      <c r="A48" s="174" t="s">
        <v>180</v>
      </c>
      <c r="B48" s="174" t="s">
        <v>141</v>
      </c>
      <c r="C48" s="179">
        <v>107217.05000999395</v>
      </c>
      <c r="D48" s="179">
        <v>-62248.23561730143</v>
      </c>
      <c r="E48" s="179">
        <v>-28368.980961939786</v>
      </c>
      <c r="F48" s="179">
        <v>-47076.36281182221</v>
      </c>
      <c r="G48" s="179">
        <v>-7121.587341346662</v>
      </c>
      <c r="H48" s="179">
        <v>48280.54696576018</v>
      </c>
      <c r="I48" s="179">
        <v>31242.01901596971</v>
      </c>
      <c r="J48" s="179">
        <v>81336.11302371603</v>
      </c>
      <c r="K48" s="179">
        <v>8404.24521827884</v>
      </c>
      <c r="L48" s="179">
        <v>-98573.59297499945</v>
      </c>
      <c r="M48" s="179">
        <v>-76687.74270715122</v>
      </c>
      <c r="N48" s="179">
        <v>109643.8672788511</v>
      </c>
      <c r="O48" s="179">
        <v>65547.6140664001</v>
      </c>
      <c r="P48" s="179">
        <v>1721.42347712023</v>
      </c>
      <c r="Q48" s="179">
        <v>-119699.54093351075</v>
      </c>
      <c r="R48" s="189">
        <v>35.47378447439223</v>
      </c>
      <c r="S48" s="189">
        <v>97.67235334112092</v>
      </c>
      <c r="T48" s="189">
        <v>25.075464818679393</v>
      </c>
      <c r="U48" s="189">
        <v>72.12216428126158</v>
      </c>
      <c r="V48" s="189">
        <v>-108.93621511559923</v>
      </c>
      <c r="W48" s="189">
        <v>-44.32441971661217</v>
      </c>
      <c r="X48" s="189">
        <v>-174.92443155648084</v>
      </c>
      <c r="Y48" s="189">
        <v>-75.69550563530083</v>
      </c>
      <c r="Z48" s="189">
        <v>-201.51834255768773</v>
      </c>
      <c r="AA48" s="189">
        <v>230.15827435289884</v>
      </c>
      <c r="AB48" s="190">
        <v>230</v>
      </c>
      <c r="AC48" s="189">
        <v>-53.009942508361746</v>
      </c>
      <c r="AD48" s="190">
        <v>-53</v>
      </c>
      <c r="AE48" s="189">
        <v>62.25016895382214</v>
      </c>
      <c r="AF48" s="190">
        <v>62</v>
      </c>
      <c r="AG48" s="189">
        <v>120.76826835268957</v>
      </c>
      <c r="AH48" s="190">
        <v>121</v>
      </c>
      <c r="AI48" s="189">
        <v>184.09912566137996</v>
      </c>
      <c r="AJ48" s="189">
        <v>448.0523492916209</v>
      </c>
      <c r="AK48" s="189">
        <v>229.97310500264848</v>
      </c>
      <c r="AL48" s="189">
        <v>-360.36900225975796</v>
      </c>
      <c r="AM48" s="189">
        <v>-19.624642998471472</v>
      </c>
      <c r="AN48" s="189">
        <v>156.7270933444711</v>
      </c>
      <c r="AO48" s="189">
        <v>-109.40612924403968</v>
      </c>
      <c r="AP48" s="189">
        <v>-240.67830274159041</v>
      </c>
      <c r="AQ48" s="310">
        <v>151.75617308646696</v>
      </c>
    </row>
    <row r="49" spans="1:43" ht="13.5">
      <c r="A49" s="55" t="s">
        <v>410</v>
      </c>
      <c r="B49" s="55" t="s">
        <v>409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90"/>
      <c r="AC49" s="189"/>
      <c r="AD49" s="190"/>
      <c r="AE49" s="189"/>
      <c r="AF49" s="190"/>
      <c r="AG49" s="189"/>
      <c r="AH49" s="190"/>
      <c r="AI49" s="189">
        <v>-1490</v>
      </c>
      <c r="AJ49" s="189">
        <v>162.11088904300001</v>
      </c>
      <c r="AK49" s="189"/>
      <c r="AL49" s="189"/>
      <c r="AM49" s="189"/>
      <c r="AN49" s="189"/>
      <c r="AO49" s="189"/>
      <c r="AP49" s="189"/>
      <c r="AQ49" s="310">
        <v>0</v>
      </c>
    </row>
    <row r="50" spans="1:44" ht="13.5">
      <c r="A50" s="158" t="s">
        <v>181</v>
      </c>
      <c r="B50" s="158" t="s">
        <v>142</v>
      </c>
      <c r="C50" s="184">
        <v>7317526.24673848</v>
      </c>
      <c r="D50" s="184">
        <v>2936179.11335739</v>
      </c>
      <c r="E50" s="184">
        <v>5890127.11003049</v>
      </c>
      <c r="F50" s="184">
        <v>6375664.31624766</v>
      </c>
      <c r="G50" s="184">
        <v>7169645.2276069</v>
      </c>
      <c r="H50" s="184">
        <v>4134340.6927752</v>
      </c>
      <c r="I50" s="184">
        <v>7926702.19471352</v>
      </c>
      <c r="J50" s="184">
        <v>8817537.63842732</v>
      </c>
      <c r="K50" s="184">
        <v>10797954.3478764</v>
      </c>
      <c r="L50" s="184">
        <v>7450570.8262638</v>
      </c>
      <c r="M50" s="184">
        <v>8565215.75672206</v>
      </c>
      <c r="N50" s="184">
        <v>12723767.23498</v>
      </c>
      <c r="O50" s="184">
        <v>14110315.2636513</v>
      </c>
      <c r="P50" s="184">
        <v>10802060.034249</v>
      </c>
      <c r="Q50" s="184">
        <v>13703281.6372274</v>
      </c>
      <c r="R50" s="185">
        <v>18088.9426655755</v>
      </c>
      <c r="S50" s="185">
        <v>19845.130282476202</v>
      </c>
      <c r="T50" s="185">
        <v>8167.58050757028</v>
      </c>
      <c r="U50" s="185">
        <v>12540.586788113502</v>
      </c>
      <c r="V50" s="185">
        <v>16987.216687557102</v>
      </c>
      <c r="W50" s="185">
        <v>17469.2911099585</v>
      </c>
      <c r="X50" s="185">
        <v>18951.6788604851</v>
      </c>
      <c r="Y50" s="185">
        <v>23443.479731793897</v>
      </c>
      <c r="Z50" s="185">
        <v>23751.9105928055</v>
      </c>
      <c r="AA50" s="185">
        <v>23137.3560615694</v>
      </c>
      <c r="AB50" s="185">
        <v>23137.3560615694</v>
      </c>
      <c r="AC50" s="185">
        <v>17251.4788539866</v>
      </c>
      <c r="AD50" s="185">
        <v>17251</v>
      </c>
      <c r="AE50" s="185">
        <v>10405.7669676082</v>
      </c>
      <c r="AF50" s="185">
        <v>10406</v>
      </c>
      <c r="AG50" s="185">
        <v>13584.6280231288</v>
      </c>
      <c r="AH50" s="185">
        <v>13585</v>
      </c>
      <c r="AI50" s="185">
        <v>13804</v>
      </c>
      <c r="AJ50" s="185">
        <v>7771.56834480012</v>
      </c>
      <c r="AK50" s="185">
        <v>14933.270914438199</v>
      </c>
      <c r="AL50" s="185">
        <v>10488.7029380789</v>
      </c>
      <c r="AM50" s="185">
        <v>9213.89233132392</v>
      </c>
      <c r="AN50" s="185">
        <v>6280.10343307187</v>
      </c>
      <c r="AO50" s="185">
        <v>4997.793400868601</v>
      </c>
      <c r="AP50" s="185">
        <v>4363.104826517249</v>
      </c>
      <c r="AQ50" s="307">
        <v>3577.333452087542</v>
      </c>
      <c r="AR50" s="347"/>
    </row>
    <row r="51" spans="1:43" ht="13.5">
      <c r="A51" s="174"/>
      <c r="B51" s="174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308"/>
    </row>
    <row r="52" spans="1:43" ht="13.5">
      <c r="A52" s="177" t="s">
        <v>99</v>
      </c>
      <c r="B52" s="177" t="s">
        <v>143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308"/>
    </row>
    <row r="53" spans="1:43" ht="13.5">
      <c r="A53" s="174" t="s">
        <v>182</v>
      </c>
      <c r="B53" s="174" t="s">
        <v>128</v>
      </c>
      <c r="C53" s="179">
        <v>-239309.21951169986</v>
      </c>
      <c r="D53" s="179">
        <v>-42886.19231459964</v>
      </c>
      <c r="E53" s="179">
        <v>-385330.7678406001</v>
      </c>
      <c r="F53" s="179">
        <v>-173657.50850151014</v>
      </c>
      <c r="G53" s="179">
        <v>-88007.3100974001</v>
      </c>
      <c r="H53" s="179">
        <v>-39404.24774429994</v>
      </c>
      <c r="I53" s="179">
        <v>-215412.96034539957</v>
      </c>
      <c r="J53" s="179">
        <v>-167873.52944558952</v>
      </c>
      <c r="K53" s="179">
        <v>53930.58622730011</v>
      </c>
      <c r="L53" s="179">
        <v>-268696.05019690003</v>
      </c>
      <c r="M53" s="179">
        <v>-219993.59217520012</v>
      </c>
      <c r="N53" s="179">
        <v>-31193.15842710063</v>
      </c>
      <c r="O53" s="179">
        <v>-91667.83887650003</v>
      </c>
      <c r="P53" s="179">
        <v>-140435.49743531994</v>
      </c>
      <c r="Q53" s="179">
        <v>-71670.7688231999</v>
      </c>
      <c r="R53" s="180">
        <v>-132.78983746449998</v>
      </c>
      <c r="S53" s="180">
        <v>-56.3787017755</v>
      </c>
      <c r="T53" s="180">
        <v>-51.098793755699994</v>
      </c>
      <c r="U53" s="180">
        <v>13.0506936799001</v>
      </c>
      <c r="V53" s="180">
        <v>-58.0723356795001</v>
      </c>
      <c r="W53" s="180">
        <v>-7.1618056374</v>
      </c>
      <c r="X53" s="180">
        <v>-54.4889660837</v>
      </c>
      <c r="Y53" s="180">
        <v>-5.164546434199999</v>
      </c>
      <c r="Z53" s="180">
        <v>-0.542556637000002</v>
      </c>
      <c r="AA53" s="180">
        <v>-3.1321360230999997</v>
      </c>
      <c r="AB53" s="180">
        <v>367</v>
      </c>
      <c r="AC53" s="180">
        <v>-8.0335264151</v>
      </c>
      <c r="AD53" s="180">
        <v>147</v>
      </c>
      <c r="AE53" s="180">
        <v>6.5285250577</v>
      </c>
      <c r="AF53" s="180">
        <v>-238</v>
      </c>
      <c r="AG53" s="180">
        <v>-35.51632667689999</v>
      </c>
      <c r="AH53" s="180">
        <v>901</v>
      </c>
      <c r="AI53" s="180">
        <v>-58.2550356567001</v>
      </c>
      <c r="AJ53" s="180">
        <v>36.9241693058</v>
      </c>
      <c r="AK53" s="180">
        <v>-604.673820203598</v>
      </c>
      <c r="AL53" s="180">
        <v>-1.44400414629653</v>
      </c>
      <c r="AM53" s="180">
        <v>0.0004882479</v>
      </c>
      <c r="AN53" s="180">
        <v>-0.0013067759000000001</v>
      </c>
      <c r="AO53" s="180">
        <v>-0.014733453799999999</v>
      </c>
      <c r="AP53" s="180">
        <v>0.015551981676101001</v>
      </c>
      <c r="AQ53" s="305">
        <v>0</v>
      </c>
    </row>
    <row r="54" spans="1:43" ht="13.5">
      <c r="A54" s="174" t="s">
        <v>183</v>
      </c>
      <c r="B54" s="174" t="s">
        <v>144</v>
      </c>
      <c r="C54" s="179">
        <v>9808.696972099948</v>
      </c>
      <c r="D54" s="179">
        <v>23905.375181599986</v>
      </c>
      <c r="E54" s="179">
        <v>-13912.565307300072</v>
      </c>
      <c r="F54" s="179">
        <v>-63707.46344400011</v>
      </c>
      <c r="G54" s="179">
        <v>-178604.86949319998</v>
      </c>
      <c r="H54" s="179">
        <v>-6084.626591500943</v>
      </c>
      <c r="I54" s="179">
        <v>167368.605178201</v>
      </c>
      <c r="J54" s="179">
        <v>-2223.703157900134</v>
      </c>
      <c r="K54" s="179">
        <v>-2294.2932115999283</v>
      </c>
      <c r="L54" s="179">
        <v>-21.224745200015604</v>
      </c>
      <c r="M54" s="179">
        <v>2289.101088800002</v>
      </c>
      <c r="N54" s="179">
        <v>-144817.3168938998</v>
      </c>
      <c r="O54" s="179">
        <v>-396.31257650000043</v>
      </c>
      <c r="P54" s="179">
        <v>196.80497230007313</v>
      </c>
      <c r="Q54" s="179">
        <v>-1247.5203635999933</v>
      </c>
      <c r="R54" s="180">
        <v>-0.26093351969999995</v>
      </c>
      <c r="S54" s="180">
        <v>0.26190731699999903</v>
      </c>
      <c r="T54" s="180">
        <v>-0.6640310736</v>
      </c>
      <c r="U54" s="180">
        <v>0.2813537543</v>
      </c>
      <c r="V54" s="180">
        <v>14.5680620046</v>
      </c>
      <c r="W54" s="180">
        <v>0.744872204</v>
      </c>
      <c r="X54" s="180">
        <v>0.558822333</v>
      </c>
      <c r="Y54" s="180">
        <v>-0.034826018</v>
      </c>
      <c r="Z54" s="180">
        <v>0.43718564600000004</v>
      </c>
      <c r="AA54" s="180">
        <v>-0.5338192828</v>
      </c>
      <c r="AB54" s="180">
        <v>-50</v>
      </c>
      <c r="AC54" s="180">
        <v>-2.079024233</v>
      </c>
      <c r="AD54" s="180">
        <v>-91</v>
      </c>
      <c r="AE54" s="180">
        <v>2.4542026879999996</v>
      </c>
      <c r="AF54" s="180">
        <v>-94</v>
      </c>
      <c r="AG54" s="180">
        <v>1.366250055</v>
      </c>
      <c r="AH54" s="180">
        <v>-270</v>
      </c>
      <c r="AI54" s="180">
        <v>-56.7811650588224</v>
      </c>
      <c r="AJ54" s="180">
        <v>-261.534889402362</v>
      </c>
      <c r="AK54" s="180">
        <v>-104.86729864460101</v>
      </c>
      <c r="AL54" s="180">
        <v>1.42094412679726</v>
      </c>
      <c r="AM54" s="180">
        <v>5.35404999999914E-05</v>
      </c>
      <c r="AN54" s="180">
        <v>6.447300000000041E-06</v>
      </c>
      <c r="AO54" s="180">
        <v>-0.0031889906000000102</v>
      </c>
      <c r="AP54" s="180">
        <v>0.003129003080771</v>
      </c>
      <c r="AQ54" s="305">
        <v>0</v>
      </c>
    </row>
    <row r="55" spans="1:43" ht="13.5">
      <c r="A55" s="174" t="s">
        <v>174</v>
      </c>
      <c r="B55" s="174" t="s">
        <v>145</v>
      </c>
      <c r="C55" s="179">
        <v>-1076.4209988990333</v>
      </c>
      <c r="D55" s="179">
        <v>-157.1386358998716</v>
      </c>
      <c r="E55" s="179">
        <v>-2127.9105249029817</v>
      </c>
      <c r="F55" s="179">
        <v>2196.623227900127</v>
      </c>
      <c r="G55" s="179">
        <v>184.96599799901014</v>
      </c>
      <c r="H55" s="179">
        <v>19806.43554301001</v>
      </c>
      <c r="I55" s="179">
        <v>-15820.742516299695</v>
      </c>
      <c r="J55" s="179">
        <v>2863.184710800182</v>
      </c>
      <c r="K55" s="179">
        <v>2.383484399993904</v>
      </c>
      <c r="L55" s="179">
        <v>-128.53710019961</v>
      </c>
      <c r="M55" s="179">
        <v>3639.633382000029</v>
      </c>
      <c r="N55" s="179">
        <v>-11.112907700240612</v>
      </c>
      <c r="O55" s="179">
        <v>-3606.5562730011006</v>
      </c>
      <c r="P55" s="179">
        <v>3456.551651100628</v>
      </c>
      <c r="Q55" s="179">
        <v>187.24473960290197</v>
      </c>
      <c r="R55" s="180">
        <v>0.21772835799999998</v>
      </c>
      <c r="S55" s="180">
        <v>0.683268498</v>
      </c>
      <c r="T55" s="180">
        <v>-1.927927242</v>
      </c>
      <c r="U55" s="180">
        <v>0.699945041</v>
      </c>
      <c r="V55" s="180">
        <v>0.544713703</v>
      </c>
      <c r="W55" s="180">
        <v>2.20749999999992E-06</v>
      </c>
      <c r="X55" s="180">
        <v>0</v>
      </c>
      <c r="Y55" s="180">
        <v>0</v>
      </c>
      <c r="Z55" s="180">
        <v>-0.0020971597999999898</v>
      </c>
      <c r="AA55" s="180">
        <v>-0.0011715340000000001</v>
      </c>
      <c r="AB55" s="180">
        <v>-70</v>
      </c>
      <c r="AC55" s="180">
        <v>-0.0011068049</v>
      </c>
      <c r="AD55" s="180">
        <v>33</v>
      </c>
      <c r="AE55" s="180">
        <v>0.0023392081</v>
      </c>
      <c r="AF55" s="180">
        <v>-161</v>
      </c>
      <c r="AG55" s="180">
        <v>0</v>
      </c>
      <c r="AH55" s="180">
        <v>-110</v>
      </c>
      <c r="AI55" s="180">
        <v>-4.58691696180001</v>
      </c>
      <c r="AJ55" s="180">
        <v>-41.911262017300004</v>
      </c>
      <c r="AK55" s="180">
        <v>-637.5351252259</v>
      </c>
      <c r="AL55" s="180">
        <v>0.0232447551998775</v>
      </c>
      <c r="AM55" s="180">
        <v>0</v>
      </c>
      <c r="AN55" s="180">
        <v>0</v>
      </c>
      <c r="AO55" s="180">
        <v>0</v>
      </c>
      <c r="AP55" s="180">
        <v>0</v>
      </c>
      <c r="AQ55" s="305">
        <v>0</v>
      </c>
    </row>
    <row r="56" spans="1:43" ht="13.5">
      <c r="A56" s="177" t="s">
        <v>177</v>
      </c>
      <c r="B56" s="177" t="s">
        <v>349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81">
        <v>-132.8330426262</v>
      </c>
      <c r="S56" s="181">
        <v>-55.433525960500006</v>
      </c>
      <c r="T56" s="181">
        <v>-53.6907520713</v>
      </c>
      <c r="U56" s="181">
        <v>14.0319924752001</v>
      </c>
      <c r="V56" s="181">
        <v>-42.9595599719002</v>
      </c>
      <c r="W56" s="181">
        <v>-6.4169312259</v>
      </c>
      <c r="X56" s="181">
        <v>-53.9301437507</v>
      </c>
      <c r="Y56" s="181">
        <v>-5.1993724522</v>
      </c>
      <c r="Z56" s="181">
        <v>-0.107468150799992</v>
      </c>
      <c r="AA56" s="181">
        <v>-3.6671268399</v>
      </c>
      <c r="AB56" s="181">
        <v>246</v>
      </c>
      <c r="AC56" s="181">
        <v>-10.113657453</v>
      </c>
      <c r="AD56" s="181">
        <v>89</v>
      </c>
      <c r="AE56" s="181">
        <v>8.9850669538</v>
      </c>
      <c r="AF56" s="181">
        <v>-493</v>
      </c>
      <c r="AG56" s="181">
        <v>-34.1500766219</v>
      </c>
      <c r="AH56" s="181">
        <v>521</v>
      </c>
      <c r="AI56" s="181">
        <v>-119.623117677322</v>
      </c>
      <c r="AJ56" s="181">
        <v>-266.521982113862</v>
      </c>
      <c r="AK56" s="181">
        <v>-1347.0762440741</v>
      </c>
      <c r="AL56" s="181">
        <v>0.000184735701419413</v>
      </c>
      <c r="AM56" s="181">
        <v>0.000541788399999991</v>
      </c>
      <c r="AN56" s="181">
        <v>-0.0013003286</v>
      </c>
      <c r="AO56" s="181">
        <v>-0.0179224444</v>
      </c>
      <c r="AP56" s="181">
        <v>-0.0179224444</v>
      </c>
      <c r="AQ56" s="309">
        <v>0</v>
      </c>
    </row>
    <row r="57" spans="1:43" ht="13.5">
      <c r="A57" s="174"/>
      <c r="B57" s="174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308"/>
    </row>
    <row r="58" spans="1:43" ht="13.5">
      <c r="A58" s="177" t="s">
        <v>184</v>
      </c>
      <c r="B58" s="177" t="s">
        <v>73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308"/>
    </row>
    <row r="59" spans="1:43" ht="13.5">
      <c r="A59" s="174" t="s">
        <v>163</v>
      </c>
      <c r="B59" s="174" t="s">
        <v>128</v>
      </c>
      <c r="C59" s="179">
        <v>2430627.94509322</v>
      </c>
      <c r="D59" s="179">
        <v>2723403.68799907</v>
      </c>
      <c r="E59" s="179">
        <v>3567691.66810211</v>
      </c>
      <c r="F59" s="179">
        <v>3230246.14172247</v>
      </c>
      <c r="G59" s="179">
        <v>1513760.59263306</v>
      </c>
      <c r="H59" s="179">
        <v>2010979.32914532</v>
      </c>
      <c r="I59" s="179">
        <v>4311853.14363928</v>
      </c>
      <c r="J59" s="179">
        <v>4195143.57880579</v>
      </c>
      <c r="K59" s="179">
        <v>3256077.746683</v>
      </c>
      <c r="L59" s="179">
        <v>2224789.7493864</v>
      </c>
      <c r="M59" s="179">
        <v>3569216.26804901</v>
      </c>
      <c r="N59" s="179">
        <v>5235525.7972124</v>
      </c>
      <c r="O59" s="179">
        <v>1638686.9370498</v>
      </c>
      <c r="P59" s="179">
        <v>2038573.61319388</v>
      </c>
      <c r="Q59" s="179">
        <v>5327729.5626203</v>
      </c>
      <c r="R59" s="180">
        <v>5911.5035038602</v>
      </c>
      <c r="S59" s="180">
        <v>2822.4085666219003</v>
      </c>
      <c r="T59" s="180">
        <v>2553.8733726326</v>
      </c>
      <c r="U59" s="180">
        <v>5995.06900443799</v>
      </c>
      <c r="V59" s="180">
        <v>5522.47789790831</v>
      </c>
      <c r="W59" s="180">
        <v>2707.68692243221</v>
      </c>
      <c r="X59" s="180">
        <v>2725.01952813069</v>
      </c>
      <c r="Y59" s="180">
        <v>4687.03668003869</v>
      </c>
      <c r="Z59" s="180">
        <v>5227.00620729951</v>
      </c>
      <c r="AA59" s="180">
        <v>2783.686755653</v>
      </c>
      <c r="AB59" s="180">
        <v>2784</v>
      </c>
      <c r="AC59" s="180">
        <v>2939.69720469842</v>
      </c>
      <c r="AD59" s="180">
        <v>2940</v>
      </c>
      <c r="AE59" s="180">
        <v>3706.18396093691</v>
      </c>
      <c r="AF59" s="180">
        <v>3706</v>
      </c>
      <c r="AG59" s="180">
        <v>3747.65415390868</v>
      </c>
      <c r="AH59" s="180">
        <v>3748</v>
      </c>
      <c r="AI59" s="180">
        <v>1021.3168005463</v>
      </c>
      <c r="AJ59" s="180">
        <v>-1468.6981558814</v>
      </c>
      <c r="AK59" s="180">
        <v>2203.78496985072</v>
      </c>
      <c r="AL59" s="180">
        <v>8708.486228921</v>
      </c>
      <c r="AM59" s="180">
        <v>3921.13782120609</v>
      </c>
      <c r="AN59" s="180">
        <v>3815.83950922832</v>
      </c>
      <c r="AO59" s="180">
        <v>5864.560069369721</v>
      </c>
      <c r="AP59" s="180">
        <v>5195.9356375395455</v>
      </c>
      <c r="AQ59" s="305">
        <v>3791.3922987789115</v>
      </c>
    </row>
    <row r="60" spans="1:43" ht="13.5">
      <c r="A60" s="174" t="s">
        <v>183</v>
      </c>
      <c r="B60" s="174" t="s">
        <v>144</v>
      </c>
      <c r="C60" s="179">
        <v>-758260.786781887</v>
      </c>
      <c r="D60" s="179">
        <v>-936873.328778756</v>
      </c>
      <c r="E60" s="179">
        <v>-968051.452645531</v>
      </c>
      <c r="F60" s="179">
        <v>-1246359.22432712</v>
      </c>
      <c r="G60" s="179">
        <v>-888155.31358927</v>
      </c>
      <c r="H60" s="179">
        <v>-857056.984203281</v>
      </c>
      <c r="I60" s="179">
        <v>-587282.060232779</v>
      </c>
      <c r="J60" s="179">
        <v>-1097953.6086989</v>
      </c>
      <c r="K60" s="179">
        <v>-649370.3912482</v>
      </c>
      <c r="L60" s="179">
        <v>-694727.4746975</v>
      </c>
      <c r="M60" s="179">
        <v>-638469.359781999</v>
      </c>
      <c r="N60" s="179">
        <v>3430473.5854568</v>
      </c>
      <c r="O60" s="179">
        <v>-403755.1160375</v>
      </c>
      <c r="P60" s="179">
        <v>-680211.5347181</v>
      </c>
      <c r="Q60" s="179">
        <v>-1780225.9079523</v>
      </c>
      <c r="R60" s="180">
        <v>-1423.785773369</v>
      </c>
      <c r="S60" s="180">
        <v>-1322.14921867862</v>
      </c>
      <c r="T60" s="180">
        <v>-1629.3893900281</v>
      </c>
      <c r="U60" s="180">
        <v>-1034.74087142104</v>
      </c>
      <c r="V60" s="180">
        <v>-1205.0098832449999</v>
      </c>
      <c r="W60" s="180">
        <v>99.0248779122999</v>
      </c>
      <c r="X60" s="180">
        <v>-844.9556019612</v>
      </c>
      <c r="Y60" s="180">
        <v>207.730036605</v>
      </c>
      <c r="Z60" s="180">
        <v>-4237.2732611049005</v>
      </c>
      <c r="AA60" s="180">
        <v>-657.0699141027</v>
      </c>
      <c r="AB60" s="180">
        <v>-657</v>
      </c>
      <c r="AC60" s="180">
        <v>-366.304124004463</v>
      </c>
      <c r="AD60" s="180">
        <v>-366</v>
      </c>
      <c r="AE60" s="180">
        <v>-13585.1519310135</v>
      </c>
      <c r="AF60" s="180">
        <v>-13585</v>
      </c>
      <c r="AG60" s="180">
        <v>-11582.505800983301</v>
      </c>
      <c r="AH60" s="180">
        <v>-11583</v>
      </c>
      <c r="AI60" s="180">
        <v>-307.59614758988096</v>
      </c>
      <c r="AJ60" s="180">
        <v>-7459.98089010932</v>
      </c>
      <c r="AK60" s="180">
        <v>-3429.16252979407</v>
      </c>
      <c r="AL60" s="180">
        <v>-9107.199034482419</v>
      </c>
      <c r="AM60" s="180">
        <v>-2572.19931148839</v>
      </c>
      <c r="AN60" s="180">
        <v>-2130.6045747785297</v>
      </c>
      <c r="AO60" s="180">
        <v>-1754.15516043743</v>
      </c>
      <c r="AP60" s="180">
        <v>-2047.6268681505826</v>
      </c>
      <c r="AQ60" s="305">
        <v>-1266.5283843010725</v>
      </c>
    </row>
    <row r="61" spans="1:43" ht="13.5">
      <c r="A61" s="174" t="s">
        <v>174</v>
      </c>
      <c r="B61" s="174" t="s">
        <v>145</v>
      </c>
      <c r="C61" s="179">
        <v>-789286.5764191</v>
      </c>
      <c r="D61" s="179">
        <v>-6105629.2569841</v>
      </c>
      <c r="E61" s="179">
        <v>382676.76217846</v>
      </c>
      <c r="F61" s="179">
        <v>-1451273.34836636</v>
      </c>
      <c r="G61" s="179">
        <v>175497.2196568</v>
      </c>
      <c r="H61" s="179">
        <v>-4237507.4267395</v>
      </c>
      <c r="I61" s="179">
        <v>36548.3995158519</v>
      </c>
      <c r="J61" s="179">
        <v>-2287690.6394168</v>
      </c>
      <c r="K61" s="179">
        <v>-634694.891203999</v>
      </c>
      <c r="L61" s="179">
        <v>-4778872.2033265</v>
      </c>
      <c r="M61" s="179">
        <v>-1739414.2351016</v>
      </c>
      <c r="N61" s="179">
        <v>-4617091.7716901</v>
      </c>
      <c r="O61" s="179">
        <v>86068.5935926</v>
      </c>
      <c r="P61" s="179">
        <v>-4668338.7313552</v>
      </c>
      <c r="Q61" s="179">
        <v>-526582.51075609</v>
      </c>
      <c r="R61" s="180">
        <v>-137.530486617497</v>
      </c>
      <c r="S61" s="180">
        <v>158.255915616301</v>
      </c>
      <c r="T61" s="180">
        <v>-12627.1092223291</v>
      </c>
      <c r="U61" s="180">
        <v>-659.444016755</v>
      </c>
      <c r="V61" s="180">
        <v>238.098099895896</v>
      </c>
      <c r="W61" s="180">
        <v>-2280.3129582265</v>
      </c>
      <c r="X61" s="180">
        <v>-222.75174408640598</v>
      </c>
      <c r="Y61" s="180">
        <v>-327.270339699593</v>
      </c>
      <c r="Z61" s="180">
        <v>-479.783742625316</v>
      </c>
      <c r="AA61" s="180">
        <v>-2971.3296471393</v>
      </c>
      <c r="AB61" s="180">
        <v>-2971</v>
      </c>
      <c r="AC61" s="180">
        <v>-8406.2603457684</v>
      </c>
      <c r="AD61" s="180">
        <v>-8406</v>
      </c>
      <c r="AE61" s="180">
        <v>2971.0059147444</v>
      </c>
      <c r="AF61" s="180">
        <v>2971</v>
      </c>
      <c r="AG61" s="180">
        <v>10892.9444342425</v>
      </c>
      <c r="AH61" s="180">
        <v>10893</v>
      </c>
      <c r="AI61" s="180">
        <v>811.552198253399</v>
      </c>
      <c r="AJ61" s="180">
        <v>2286.0841524562</v>
      </c>
      <c r="AK61" s="180">
        <v>6810.03078050469</v>
      </c>
      <c r="AL61" s="180">
        <v>-3685.48598380241</v>
      </c>
      <c r="AM61" s="180">
        <v>-2604.1239316858</v>
      </c>
      <c r="AN61" s="180">
        <v>-4775.7522263749</v>
      </c>
      <c r="AO61" s="180">
        <v>-5283.3267343359</v>
      </c>
      <c r="AP61" s="180">
        <v>-3542.300360013966</v>
      </c>
      <c r="AQ61" s="305">
        <v>-3462.3914619944867</v>
      </c>
    </row>
    <row r="62" spans="1:43" ht="13.5">
      <c r="A62" s="158" t="s">
        <v>185</v>
      </c>
      <c r="B62" s="158" t="s">
        <v>146</v>
      </c>
      <c r="C62" s="184">
        <v>883080.581892236</v>
      </c>
      <c r="D62" s="184">
        <v>-4319098.89776379</v>
      </c>
      <c r="E62" s="184">
        <v>2982316.97763504</v>
      </c>
      <c r="F62" s="184">
        <v>532613.569028992</v>
      </c>
      <c r="G62" s="184">
        <v>801102.498700587</v>
      </c>
      <c r="H62" s="184">
        <v>-3083585.08179746</v>
      </c>
      <c r="I62" s="184">
        <v>3761119.48292235</v>
      </c>
      <c r="J62" s="184">
        <v>809499.330690085</v>
      </c>
      <c r="K62" s="184">
        <v>1972012.4642308</v>
      </c>
      <c r="L62" s="184">
        <v>-3248809.9286376</v>
      </c>
      <c r="M62" s="184">
        <v>1191332.67316541</v>
      </c>
      <c r="N62" s="184">
        <v>4048907.61097909</v>
      </c>
      <c r="O62" s="184">
        <v>1321000.4146049</v>
      </c>
      <c r="P62" s="184">
        <v>-3309976.65287942</v>
      </c>
      <c r="Q62" s="184">
        <v>3020921.14391191</v>
      </c>
      <c r="R62" s="185">
        <v>4350.18724387371</v>
      </c>
      <c r="S62" s="185">
        <v>1658.51526355958</v>
      </c>
      <c r="T62" s="185">
        <v>-11702.6252397246</v>
      </c>
      <c r="U62" s="185">
        <v>4300.88411626196</v>
      </c>
      <c r="V62" s="185">
        <v>4555.566114559199</v>
      </c>
      <c r="W62" s="185">
        <v>526.3988421180101</v>
      </c>
      <c r="X62" s="185">
        <v>1657.31218208308</v>
      </c>
      <c r="Y62" s="185">
        <v>4567.496376944099</v>
      </c>
      <c r="Z62" s="185">
        <v>509.94920356929</v>
      </c>
      <c r="AA62" s="185">
        <v>-844.712805588998</v>
      </c>
      <c r="AB62" s="185">
        <v>-845</v>
      </c>
      <c r="AC62" s="185">
        <v>-5832.86726507444</v>
      </c>
      <c r="AD62" s="185">
        <v>-5833</v>
      </c>
      <c r="AE62" s="185">
        <v>-6907.96205533222</v>
      </c>
      <c r="AF62" s="185">
        <v>-6908</v>
      </c>
      <c r="AG62" s="185">
        <v>3058.09278716791</v>
      </c>
      <c r="AH62" s="185">
        <v>3058</v>
      </c>
      <c r="AI62" s="185">
        <v>1525.27285120982</v>
      </c>
      <c r="AJ62" s="185">
        <v>-6642.5948935345</v>
      </c>
      <c r="AK62" s="185">
        <v>5584.65322056134</v>
      </c>
      <c r="AL62" s="185">
        <v>-4084.1987893638498</v>
      </c>
      <c r="AM62" s="185">
        <v>-1255.18542196811</v>
      </c>
      <c r="AN62" s="185">
        <v>-3090.51729192511</v>
      </c>
      <c r="AO62" s="185">
        <v>-1172.92182540363</v>
      </c>
      <c r="AP62" s="185">
        <v>-393.99159062500394</v>
      </c>
      <c r="AQ62" s="307">
        <v>-937.5275475166477</v>
      </c>
    </row>
    <row r="63" spans="1:43" ht="13.5">
      <c r="A63" s="173"/>
      <c r="B63" s="17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91"/>
      <c r="AC63" s="103"/>
      <c r="AD63" s="191"/>
      <c r="AE63" s="103"/>
      <c r="AF63" s="191"/>
      <c r="AG63" s="103"/>
      <c r="AH63" s="191"/>
      <c r="AI63" s="103"/>
      <c r="AJ63" s="103"/>
      <c r="AK63" s="103"/>
      <c r="AL63" s="103"/>
      <c r="AM63" s="103"/>
      <c r="AN63" s="103"/>
      <c r="AO63" s="103"/>
      <c r="AP63" s="103"/>
      <c r="AQ63" s="103"/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customProperties>
    <customPr name="EpmWorksheetKeyString_GUID" r:id="rId3"/>
    <customPr name="FPMExcelClientCellBasedFunctionStatus" r:id="rId4"/>
    <customPr name="FPMExcelClientRefreshTime" r:id="rId5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jonash</dc:creator>
  <cp:keywords/>
  <dc:description/>
  <cp:lastModifiedBy>Sofia Wiklund</cp:lastModifiedBy>
  <cp:lastPrinted>2020-02-03T11:26:03Z</cp:lastPrinted>
  <dcterms:created xsi:type="dcterms:W3CDTF">2001-02-07T18:06:09Z</dcterms:created>
  <dcterms:modified xsi:type="dcterms:W3CDTF">2024-04-22T09:27:15Z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/>
  </property>
</Properties>
</file>